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2120" firstSheet="4" activeTab="4"/>
  </bookViews>
  <sheets>
    <sheet name="25.03.01   ОЧНОЕ (2)" sheetId="1" state="hidden" r:id="rId1"/>
    <sheet name="23.03.01   ОЧНОЕ" sheetId="2" state="hidden" r:id="rId2"/>
    <sheet name="25.03.01  ЗАОЧНО" sheetId="3" state="hidden" r:id="rId3"/>
    <sheet name="07.07.2020" sheetId="4" state="hidden" r:id="rId4"/>
    <sheet name="25.07.2023" sheetId="5" r:id="rId5"/>
  </sheets>
  <definedNames/>
  <calcPr fullCalcOnLoad="1"/>
</workbook>
</file>

<file path=xl/sharedStrings.xml><?xml version="1.0" encoding="utf-8"?>
<sst xmlns="http://schemas.openxmlformats.org/spreadsheetml/2006/main" count="435" uniqueCount="138">
  <si>
    <t xml:space="preserve">СПИСКИ ПОСТУПАЮЩИХ  </t>
  </si>
  <si>
    <t xml:space="preserve">  Направление подготовки 25.03.01 </t>
  </si>
  <si>
    <t xml:space="preserve">   "Техническая эксплуатация летательных аппаратов и двигателей" (бакалавриат)</t>
  </si>
  <si>
    <t>№ п/п</t>
  </si>
  <si>
    <t>ФИО абитуриента</t>
  </si>
  <si>
    <t>Условия приема</t>
  </si>
  <si>
    <t>Вступительные испытания</t>
  </si>
  <si>
    <t>ЕГЭ</t>
  </si>
  <si>
    <t>ЭКЗАМЕН</t>
  </si>
  <si>
    <t>МАТ.</t>
  </si>
  <si>
    <t>Р/Я</t>
  </si>
  <si>
    <t>ИД</t>
  </si>
  <si>
    <t>СОГЛАСИЕ</t>
  </si>
  <si>
    <t>ДОКУМЕНТ</t>
  </si>
  <si>
    <t>ФИЗ.</t>
  </si>
  <si>
    <t>ДАТА ПОДАЧИ ДОКУМЕНТОВ</t>
  </si>
  <si>
    <t>КЦП (бюджет)</t>
  </si>
  <si>
    <t>Джураев Александр Рустамович</t>
  </si>
  <si>
    <t>Нифонтов Станислав Валерьевич</t>
  </si>
  <si>
    <t>копия</t>
  </si>
  <si>
    <t>Мартышкин Александр Васильевич</t>
  </si>
  <si>
    <t>оригинал</t>
  </si>
  <si>
    <t>+</t>
  </si>
  <si>
    <t>-</t>
  </si>
  <si>
    <t>24.06.2016</t>
  </si>
  <si>
    <t>27.06.2016</t>
  </si>
  <si>
    <t>КЦП (договор)</t>
  </si>
  <si>
    <t>1) на основании особого права (без вступительных испытаний)</t>
  </si>
  <si>
    <t xml:space="preserve">Условия приема: </t>
  </si>
  <si>
    <t>2) на места в пределах особой квоты (ОК)</t>
  </si>
  <si>
    <t>3) на места в пределах квоты целевого приема (ЦП)</t>
  </si>
  <si>
    <t>4) на места в рамках контрольных цифр (КЦП)</t>
  </si>
  <si>
    <t>04.07.2016</t>
  </si>
  <si>
    <t>КЦП      (ОК)</t>
  </si>
  <si>
    <t>Биткин Валерий Михайлович</t>
  </si>
  <si>
    <t>Салмин Егор Андреевич</t>
  </si>
  <si>
    <t>Заикин Вячеслав Валерьевич</t>
  </si>
  <si>
    <t>Бренев Владимир Павлович</t>
  </si>
  <si>
    <t>Горбунов Николай Васильевич</t>
  </si>
  <si>
    <t>Старовойтов Константин Александрович</t>
  </si>
  <si>
    <t>Тихонов Вячеслав Валерьевич</t>
  </si>
  <si>
    <t>05.07.2016</t>
  </si>
  <si>
    <t>Федотов Денис Линарович</t>
  </si>
  <si>
    <t>Стрелов Макар Евгеньевич</t>
  </si>
  <si>
    <t>Карамзин Даниил Александрович</t>
  </si>
  <si>
    <t>Жданов Алексей Феликсович</t>
  </si>
  <si>
    <t>Рогашев Евгений Викторович</t>
  </si>
  <si>
    <t>Хохряков Антон Сергеевич</t>
  </si>
  <si>
    <t>Попова Олеся Николаевна</t>
  </si>
  <si>
    <t>Щеблицкий Дмитрий Анатольевич</t>
  </si>
  <si>
    <t>06.07.2016</t>
  </si>
  <si>
    <t>Леонов Роман Андреевич</t>
  </si>
  <si>
    <t>Кан Виктор Викторович</t>
  </si>
  <si>
    <t>Нифонтов Никита Петрович</t>
  </si>
  <si>
    <t>07.07.2016</t>
  </si>
  <si>
    <t>Ли Анатолий Вилларионович</t>
  </si>
  <si>
    <t>Арбатский Денис Вячеславович</t>
  </si>
  <si>
    <t>Кузнецов Петр Алексеевич</t>
  </si>
  <si>
    <t>Савченко Алексей Сергеевич</t>
  </si>
  <si>
    <t>Макеев Владислав Игоревич</t>
  </si>
  <si>
    <t>Жданов Дмитрий Алексеевич</t>
  </si>
  <si>
    <t>Бровкин Артем Сергеевич</t>
  </si>
  <si>
    <t>Логунов Василий Владимирович</t>
  </si>
  <si>
    <t>Бобылев Виталий Сергеевич</t>
  </si>
  <si>
    <t>08.07.2016</t>
  </si>
  <si>
    <t>11.07.2016</t>
  </si>
  <si>
    <t>Михаханов Бугра Софонович</t>
  </si>
  <si>
    <t>Кириллов Максим Александрович</t>
  </si>
  <si>
    <t>Астафьев Дмитрий Анатольевич</t>
  </si>
  <si>
    <t>Савельев Сергей Андреевич</t>
  </si>
  <si>
    <t>Лунёнок Алексей Васильевич</t>
  </si>
  <si>
    <t>Согин Артем Сергеевич</t>
  </si>
  <si>
    <t>Пикунов Юрий Альбертович</t>
  </si>
  <si>
    <t>Горелов Контстантин Константинович</t>
  </si>
  <si>
    <t>Тугутов Игорь Николаевич</t>
  </si>
  <si>
    <t>Черепанов Александр Андреевич</t>
  </si>
  <si>
    <t>13.07.2016</t>
  </si>
  <si>
    <t>Синицын Николай Александрович</t>
  </si>
  <si>
    <t>Щетинин Иван Александрович</t>
  </si>
  <si>
    <t>Бебякин Андрей Алексеевич</t>
  </si>
  <si>
    <t>Изюмов Владислав Витальевич</t>
  </si>
  <si>
    <t>Бунин Максим Сергеевич</t>
  </si>
  <si>
    <t>Тапхаров Семён Константинович</t>
  </si>
  <si>
    <t>14.07.2016</t>
  </si>
  <si>
    <t>Марков Алексей Сергеевич</t>
  </si>
  <si>
    <t>Веслобоков Александр Андреевич</t>
  </si>
  <si>
    <t>15.07.2016</t>
  </si>
  <si>
    <t>Хамадуллин Ильдар Радифович</t>
  </si>
  <si>
    <t>18.07.2016</t>
  </si>
  <si>
    <t>Еохин Олег Игоревич</t>
  </si>
  <si>
    <t>Грачев Юрий Игоревич</t>
  </si>
  <si>
    <t>19.07.2016</t>
  </si>
  <si>
    <t>Молчанов Алексей Владленович</t>
  </si>
  <si>
    <t>Новак Владислав Андреевич</t>
  </si>
  <si>
    <t>20.07.2016</t>
  </si>
  <si>
    <t>Толстых Александр Владимирович</t>
  </si>
  <si>
    <t>Толстых Дмитрий Владимирович</t>
  </si>
  <si>
    <t>Цыдыпов Булат Цыренович</t>
  </si>
  <si>
    <t>Коробков Александр Иванович</t>
  </si>
  <si>
    <t>Головко Алексей Олегович</t>
  </si>
  <si>
    <t>Татаринов Олег Юрьевич</t>
  </si>
  <si>
    <t>21.07.2016</t>
  </si>
  <si>
    <t>КЦП        (ЦП)</t>
  </si>
  <si>
    <t>Иванов Константин Сергеевич</t>
  </si>
  <si>
    <t>Смирнов Вячеслав Эдуардович</t>
  </si>
  <si>
    <t>22.07.2016</t>
  </si>
  <si>
    <t>Трубач Мечислав Александрович</t>
  </si>
  <si>
    <t>Гульченко Илья Валерьевич</t>
  </si>
  <si>
    <t>25.07.2016</t>
  </si>
  <si>
    <t>Серебренников Максим Сергеевич</t>
  </si>
  <si>
    <t>26.07.2016</t>
  </si>
  <si>
    <t>Лукашин Иван Сергеевич</t>
  </si>
  <si>
    <t>ИТОГО БАЛЛОВ</t>
  </si>
  <si>
    <t>1) на места с оплатой стоимости обучения</t>
  </si>
  <si>
    <t xml:space="preserve">  Направление подготовки 23.03.01 </t>
  </si>
  <si>
    <t xml:space="preserve">   "Технология транспортных процессов" (бакалавриат)</t>
  </si>
  <si>
    <t>Количество поданных заявлений о приеме</t>
  </si>
  <si>
    <t>Код</t>
  </si>
  <si>
    <t>Направление подготовки (специальности)</t>
  </si>
  <si>
    <t>Всего</t>
  </si>
  <si>
    <t>Кол-во поданных заявлений о приеме</t>
  </si>
  <si>
    <t>Очное</t>
  </si>
  <si>
    <t>Заочное</t>
  </si>
  <si>
    <t>23.03.01</t>
  </si>
  <si>
    <t>25.03.01</t>
  </si>
  <si>
    <t>25.03.02</t>
  </si>
  <si>
    <t>25.05.03</t>
  </si>
  <si>
    <t>"Технология транспортных процессов"</t>
  </si>
  <si>
    <t>"Техническая эксплуатация летательных аппаратов и двигателей"</t>
  </si>
  <si>
    <t>"Техническая эксплуатация авиационных электросистем и пилотажно-навигационных комплексов"</t>
  </si>
  <si>
    <t>"Техническая эксплуатация транспортного радиооборудования"</t>
  </si>
  <si>
    <t>итого</t>
  </si>
  <si>
    <t>план приема</t>
  </si>
  <si>
    <t>фактически подано заявлений</t>
  </si>
  <si>
    <t>Информация о количестве поданных заявлений о приеме</t>
  </si>
  <si>
    <t>ИТОГО</t>
  </si>
  <si>
    <t>Заочная форма обучения</t>
  </si>
  <si>
    <t>На места по договорам об оказании платных образовательных услуг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</si>
</sst>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16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18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51" fillId="0" borderId="0" xfId="0" applyNumberFormat="1" applyFont="1" applyAlignment="1">
      <alignment/>
    </xf>
    <xf numFmtId="0" fontId="52" fillId="0" borderId="12" xfId="0" applyFont="1" applyFill="1" applyBorder="1" applyAlignment="1">
      <alignment vertical="center" wrapText="1"/>
    </xf>
    <xf numFmtId="0" fontId="52" fillId="0" borderId="13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3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49" fontId="51" fillId="35" borderId="10" xfId="0" applyNumberFormat="1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left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0" fillId="7" borderId="10" xfId="0" applyFont="1" applyFill="1" applyBorder="1" applyAlignment="1">
      <alignment horizontal="center" vertical="center" wrapText="1"/>
    </xf>
    <xf numFmtId="0" fontId="50" fillId="7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0" fillId="12" borderId="10" xfId="0" applyFont="1" applyFill="1" applyBorder="1" applyAlignment="1">
      <alignment horizontal="left" vertical="center" wrapText="1"/>
    </xf>
    <xf numFmtId="0" fontId="50" fillId="16" borderId="10" xfId="0" applyFont="1" applyFill="1" applyBorder="1" applyAlignment="1">
      <alignment horizontal="left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left" vertical="center" wrapText="1"/>
    </xf>
    <xf numFmtId="0" fontId="50" fillId="36" borderId="12" xfId="0" applyFont="1" applyFill="1" applyBorder="1" applyAlignment="1">
      <alignment horizontal="left" vertical="center" wrapText="1"/>
    </xf>
    <xf numFmtId="0" fontId="50" fillId="36" borderId="13" xfId="0" applyFont="1" applyFill="1" applyBorder="1" applyAlignment="1">
      <alignment horizontal="left" vertical="center" wrapText="1"/>
    </xf>
    <xf numFmtId="0" fontId="50" fillId="36" borderId="21" xfId="0" applyFont="1" applyFill="1" applyBorder="1" applyAlignment="1">
      <alignment horizontal="left" vertical="center" wrapText="1"/>
    </xf>
    <xf numFmtId="0" fontId="50" fillId="36" borderId="19" xfId="0" applyFont="1" applyFill="1" applyBorder="1" applyAlignment="1">
      <alignment horizontal="left" vertical="center" wrapText="1"/>
    </xf>
    <xf numFmtId="0" fontId="50" fillId="36" borderId="22" xfId="0" applyFont="1" applyFill="1" applyBorder="1" applyAlignment="1">
      <alignment horizontal="left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5" fillId="19" borderId="16" xfId="0" applyFont="1" applyFill="1" applyBorder="1" applyAlignment="1">
      <alignment horizontal="center" wrapText="1"/>
    </xf>
    <xf numFmtId="0" fontId="55" fillId="19" borderId="11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4" fillId="35" borderId="16" xfId="0" applyFont="1" applyFill="1" applyBorder="1" applyAlignment="1">
      <alignment horizontal="center" vertical="center" wrapText="1"/>
    </xf>
    <xf numFmtId="0" fontId="54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zoomScalePageLayoutView="0" workbookViewId="0" topLeftCell="A1">
      <selection activeCell="A6" sqref="A6:K75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5.7109375" style="0" customWidth="1"/>
    <col min="8" max="8" width="9.00390625" style="0" customWidth="1"/>
    <col min="9" max="10" width="12.421875" style="0" customWidth="1"/>
    <col min="11" max="11" width="14.28125" style="0" customWidth="1"/>
  </cols>
  <sheetData>
    <row r="1" spans="1:11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21.75" customHeight="1">
      <c r="A2" s="48" t="s">
        <v>28</v>
      </c>
      <c r="B2" s="48"/>
      <c r="C2" s="49" t="s">
        <v>27</v>
      </c>
      <c r="D2" s="49"/>
      <c r="E2" s="49"/>
      <c r="F2" s="49"/>
      <c r="G2" s="49"/>
      <c r="H2" s="49"/>
      <c r="I2" s="49"/>
      <c r="J2" s="49"/>
      <c r="K2" s="49"/>
    </row>
    <row r="3" spans="1:11" ht="21.75" customHeight="1">
      <c r="A3" s="48"/>
      <c r="B3" s="48"/>
      <c r="C3" s="50" t="s">
        <v>29</v>
      </c>
      <c r="D3" s="50"/>
      <c r="E3" s="50"/>
      <c r="F3" s="50"/>
      <c r="G3" s="50"/>
      <c r="H3" s="50"/>
      <c r="I3" s="50"/>
      <c r="J3" s="50"/>
      <c r="K3" s="50"/>
    </row>
    <row r="4" spans="1:11" ht="21.75" customHeight="1">
      <c r="A4" s="48"/>
      <c r="B4" s="48"/>
      <c r="C4" s="51" t="s">
        <v>30</v>
      </c>
      <c r="D4" s="51"/>
      <c r="E4" s="51"/>
      <c r="F4" s="51"/>
      <c r="G4" s="51"/>
      <c r="H4" s="51"/>
      <c r="I4" s="51"/>
      <c r="J4" s="51"/>
      <c r="K4" s="51"/>
    </row>
    <row r="5" spans="1:11" ht="21.75" customHeight="1">
      <c r="A5" s="48"/>
      <c r="B5" s="48"/>
      <c r="C5" s="52" t="s">
        <v>31</v>
      </c>
      <c r="D5" s="52"/>
      <c r="E5" s="52"/>
      <c r="F5" s="52"/>
      <c r="G5" s="52"/>
      <c r="H5" s="52"/>
      <c r="I5" s="52"/>
      <c r="J5" s="52"/>
      <c r="K5" s="52"/>
    </row>
    <row r="6" spans="1:11" ht="36.75" customHeight="1">
      <c r="A6" s="45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1" ht="17.25" customHeight="1">
      <c r="A7" s="46" t="s">
        <v>2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0.25" customHeight="1">
      <c r="A8" s="36" t="s">
        <v>3</v>
      </c>
      <c r="B8" s="36" t="s">
        <v>4</v>
      </c>
      <c r="C8" s="36" t="s">
        <v>5</v>
      </c>
      <c r="D8" s="40" t="s">
        <v>6</v>
      </c>
      <c r="E8" s="41"/>
      <c r="F8" s="41"/>
      <c r="G8" s="41"/>
      <c r="H8" s="42"/>
      <c r="I8" s="37" t="s">
        <v>12</v>
      </c>
      <c r="J8" s="37" t="s">
        <v>13</v>
      </c>
      <c r="K8" s="36" t="s">
        <v>15</v>
      </c>
    </row>
    <row r="9" spans="1:11" ht="15">
      <c r="A9" s="36"/>
      <c r="B9" s="36"/>
      <c r="C9" s="36"/>
      <c r="D9" s="38" t="s">
        <v>7</v>
      </c>
      <c r="E9" s="38"/>
      <c r="F9" s="38"/>
      <c r="G9" s="39" t="s">
        <v>11</v>
      </c>
      <c r="H9" s="43" t="s">
        <v>112</v>
      </c>
      <c r="I9" s="37"/>
      <c r="J9" s="37"/>
      <c r="K9" s="36"/>
    </row>
    <row r="10" spans="1:11" ht="38.25" customHeight="1">
      <c r="A10" s="36"/>
      <c r="B10" s="36"/>
      <c r="C10" s="36"/>
      <c r="D10" s="13" t="s">
        <v>9</v>
      </c>
      <c r="E10" s="13" t="s">
        <v>14</v>
      </c>
      <c r="F10" s="13" t="s">
        <v>10</v>
      </c>
      <c r="G10" s="38"/>
      <c r="H10" s="44"/>
      <c r="I10" s="37"/>
      <c r="J10" s="37"/>
      <c r="K10" s="36"/>
    </row>
    <row r="11" spans="1:12" ht="24" customHeight="1">
      <c r="A11" s="6">
        <v>1</v>
      </c>
      <c r="B11" s="8" t="s">
        <v>17</v>
      </c>
      <c r="C11" s="9" t="s">
        <v>16</v>
      </c>
      <c r="D11" s="6">
        <v>68</v>
      </c>
      <c r="E11" s="6">
        <v>51</v>
      </c>
      <c r="F11" s="6">
        <v>71</v>
      </c>
      <c r="G11" s="6">
        <v>10</v>
      </c>
      <c r="H11" s="6">
        <f>D11+E11+F11+G11</f>
        <v>200</v>
      </c>
      <c r="I11" s="7" t="s">
        <v>23</v>
      </c>
      <c r="J11" s="7" t="s">
        <v>19</v>
      </c>
      <c r="K11" s="7" t="s">
        <v>24</v>
      </c>
      <c r="L11">
        <f>D11+E11+F11+H11</f>
        <v>390</v>
      </c>
    </row>
    <row r="12" spans="1:12" ht="25.5">
      <c r="A12" s="6">
        <v>2</v>
      </c>
      <c r="B12" s="8" t="s">
        <v>18</v>
      </c>
      <c r="C12" s="9" t="s">
        <v>16</v>
      </c>
      <c r="D12" s="6">
        <v>72</v>
      </c>
      <c r="E12" s="6">
        <v>57</v>
      </c>
      <c r="F12" s="6">
        <v>91</v>
      </c>
      <c r="G12" s="6"/>
      <c r="H12" s="6">
        <f>D12+E12+F12</f>
        <v>220</v>
      </c>
      <c r="I12" s="7" t="s">
        <v>23</v>
      </c>
      <c r="J12" s="7" t="s">
        <v>19</v>
      </c>
      <c r="K12" s="7" t="s">
        <v>25</v>
      </c>
      <c r="L12">
        <f aca="true" t="shared" si="0" ref="L12:L17">D12+E12+F12</f>
        <v>220</v>
      </c>
    </row>
    <row r="13" spans="1:12" ht="25.5">
      <c r="A13" s="6">
        <v>3</v>
      </c>
      <c r="B13" s="8" t="s">
        <v>20</v>
      </c>
      <c r="C13" s="9" t="s">
        <v>16</v>
      </c>
      <c r="D13" s="6">
        <v>68</v>
      </c>
      <c r="E13" s="6">
        <v>60</v>
      </c>
      <c r="F13" s="6">
        <v>81</v>
      </c>
      <c r="G13" s="6"/>
      <c r="H13" s="6">
        <f aca="true" t="shared" si="1" ref="H13:H52">D13+E13+F13</f>
        <v>209</v>
      </c>
      <c r="I13" s="7" t="s">
        <v>22</v>
      </c>
      <c r="J13" s="7" t="s">
        <v>21</v>
      </c>
      <c r="K13" s="7" t="s">
        <v>25</v>
      </c>
      <c r="L13">
        <f t="shared" si="0"/>
        <v>209</v>
      </c>
    </row>
    <row r="14" spans="1:12" ht="25.5">
      <c r="A14" s="6">
        <v>4</v>
      </c>
      <c r="B14" s="8" t="s">
        <v>34</v>
      </c>
      <c r="C14" s="10" t="s">
        <v>33</v>
      </c>
      <c r="D14" s="6">
        <v>50</v>
      </c>
      <c r="E14" s="6">
        <v>43</v>
      </c>
      <c r="F14" s="6">
        <v>62</v>
      </c>
      <c r="G14" s="6"/>
      <c r="H14" s="6">
        <f t="shared" si="1"/>
        <v>155</v>
      </c>
      <c r="I14" s="7" t="s">
        <v>22</v>
      </c>
      <c r="J14" s="7" t="s">
        <v>21</v>
      </c>
      <c r="K14" s="7" t="s">
        <v>32</v>
      </c>
      <c r="L14">
        <f t="shared" si="0"/>
        <v>155</v>
      </c>
    </row>
    <row r="15" spans="1:12" ht="25.5">
      <c r="A15" s="6">
        <v>6</v>
      </c>
      <c r="B15" s="8" t="s">
        <v>35</v>
      </c>
      <c r="C15" s="9" t="s">
        <v>16</v>
      </c>
      <c r="D15" s="6">
        <v>45</v>
      </c>
      <c r="E15" s="6">
        <v>40</v>
      </c>
      <c r="F15" s="6">
        <v>62</v>
      </c>
      <c r="G15" s="6"/>
      <c r="H15" s="6">
        <f t="shared" si="1"/>
        <v>147</v>
      </c>
      <c r="I15" s="7" t="s">
        <v>23</v>
      </c>
      <c r="J15" s="7" t="s">
        <v>19</v>
      </c>
      <c r="K15" s="7" t="s">
        <v>32</v>
      </c>
      <c r="L15">
        <f t="shared" si="0"/>
        <v>147</v>
      </c>
    </row>
    <row r="16" spans="1:12" ht="25.5">
      <c r="A16" s="6">
        <v>7</v>
      </c>
      <c r="B16" s="8" t="s">
        <v>36</v>
      </c>
      <c r="C16" s="9" t="s">
        <v>16</v>
      </c>
      <c r="D16" s="6">
        <v>45</v>
      </c>
      <c r="E16" s="6">
        <v>40</v>
      </c>
      <c r="F16" s="6">
        <v>59</v>
      </c>
      <c r="G16" s="6"/>
      <c r="H16" s="6">
        <f t="shared" si="1"/>
        <v>144</v>
      </c>
      <c r="I16" s="7" t="s">
        <v>23</v>
      </c>
      <c r="J16" s="7" t="s">
        <v>19</v>
      </c>
      <c r="K16" s="7" t="s">
        <v>32</v>
      </c>
      <c r="L16">
        <f t="shared" si="0"/>
        <v>144</v>
      </c>
    </row>
    <row r="17" spans="1:12" ht="25.5">
      <c r="A17" s="6">
        <v>8</v>
      </c>
      <c r="B17" s="8" t="s">
        <v>37</v>
      </c>
      <c r="C17" s="9" t="s">
        <v>16</v>
      </c>
      <c r="D17" s="6">
        <v>50</v>
      </c>
      <c r="E17" s="6">
        <v>48</v>
      </c>
      <c r="F17" s="6">
        <v>76</v>
      </c>
      <c r="G17" s="6"/>
      <c r="H17" s="6">
        <f t="shared" si="1"/>
        <v>174</v>
      </c>
      <c r="I17" s="7" t="s">
        <v>23</v>
      </c>
      <c r="J17" s="7" t="s">
        <v>19</v>
      </c>
      <c r="K17" s="7" t="s">
        <v>32</v>
      </c>
      <c r="L17">
        <f t="shared" si="0"/>
        <v>174</v>
      </c>
    </row>
    <row r="18" spans="1:12" ht="25.5">
      <c r="A18" s="6">
        <v>9</v>
      </c>
      <c r="B18" s="8" t="s">
        <v>38</v>
      </c>
      <c r="C18" s="6" t="s">
        <v>26</v>
      </c>
      <c r="D18" s="6">
        <v>45</v>
      </c>
      <c r="E18" s="6">
        <v>64</v>
      </c>
      <c r="F18" s="6">
        <v>76</v>
      </c>
      <c r="G18" s="6">
        <v>5</v>
      </c>
      <c r="H18" s="6">
        <f>D18+E18+F18+G18</f>
        <v>190</v>
      </c>
      <c r="I18" s="7" t="s">
        <v>22</v>
      </c>
      <c r="J18" s="7" t="s">
        <v>21</v>
      </c>
      <c r="K18" s="7" t="s">
        <v>32</v>
      </c>
      <c r="L18">
        <f>D18+E18+F18+G18</f>
        <v>190</v>
      </c>
    </row>
    <row r="19" spans="1:12" ht="25.5">
      <c r="A19" s="6">
        <v>10</v>
      </c>
      <c r="B19" s="8" t="s">
        <v>39</v>
      </c>
      <c r="C19" s="9" t="s">
        <v>16</v>
      </c>
      <c r="D19" s="6">
        <v>33</v>
      </c>
      <c r="E19" s="6">
        <v>40</v>
      </c>
      <c r="F19" s="6">
        <v>44</v>
      </c>
      <c r="G19" s="6"/>
      <c r="H19" s="6">
        <f t="shared" si="1"/>
        <v>117</v>
      </c>
      <c r="I19" s="7" t="s">
        <v>23</v>
      </c>
      <c r="J19" s="7" t="s">
        <v>19</v>
      </c>
      <c r="K19" s="7" t="s">
        <v>32</v>
      </c>
      <c r="L19">
        <f aca="true" t="shared" si="2" ref="L19:L26">D19+E19+F19</f>
        <v>117</v>
      </c>
    </row>
    <row r="20" spans="1:12" ht="25.5">
      <c r="A20" s="6">
        <v>11</v>
      </c>
      <c r="B20" s="8" t="s">
        <v>40</v>
      </c>
      <c r="C20" s="9" t="s">
        <v>16</v>
      </c>
      <c r="D20" s="6">
        <v>45</v>
      </c>
      <c r="E20" s="6">
        <v>44</v>
      </c>
      <c r="F20" s="6">
        <v>66</v>
      </c>
      <c r="G20" s="6"/>
      <c r="H20" s="6">
        <f t="shared" si="1"/>
        <v>155</v>
      </c>
      <c r="I20" s="7" t="s">
        <v>23</v>
      </c>
      <c r="J20" s="7" t="s">
        <v>19</v>
      </c>
      <c r="K20" s="7" t="s">
        <v>41</v>
      </c>
      <c r="L20">
        <f t="shared" si="2"/>
        <v>155</v>
      </c>
    </row>
    <row r="21" spans="1:12" ht="25.5">
      <c r="A21" s="6">
        <v>12</v>
      </c>
      <c r="B21" s="8" t="s">
        <v>42</v>
      </c>
      <c r="C21" s="9" t="s">
        <v>16</v>
      </c>
      <c r="D21" s="6">
        <v>45</v>
      </c>
      <c r="E21" s="6">
        <v>42</v>
      </c>
      <c r="F21" s="6">
        <v>64</v>
      </c>
      <c r="G21" s="6"/>
      <c r="H21" s="6">
        <f t="shared" si="1"/>
        <v>151</v>
      </c>
      <c r="I21" s="6" t="s">
        <v>22</v>
      </c>
      <c r="J21" s="6" t="s">
        <v>21</v>
      </c>
      <c r="K21" s="7" t="s">
        <v>41</v>
      </c>
      <c r="L21">
        <f t="shared" si="2"/>
        <v>151</v>
      </c>
    </row>
    <row r="22" spans="1:12" ht="25.5">
      <c r="A22" s="6">
        <v>13</v>
      </c>
      <c r="B22" s="8" t="s">
        <v>43</v>
      </c>
      <c r="C22" s="9" t="s">
        <v>16</v>
      </c>
      <c r="D22" s="6">
        <v>78</v>
      </c>
      <c r="E22" s="6">
        <v>65</v>
      </c>
      <c r="F22" s="6">
        <v>91</v>
      </c>
      <c r="G22" s="6"/>
      <c r="H22" s="6">
        <f t="shared" si="1"/>
        <v>234</v>
      </c>
      <c r="I22" s="6" t="s">
        <v>23</v>
      </c>
      <c r="J22" s="6" t="s">
        <v>19</v>
      </c>
      <c r="K22" s="7" t="s">
        <v>41</v>
      </c>
      <c r="L22">
        <f t="shared" si="2"/>
        <v>234</v>
      </c>
    </row>
    <row r="23" spans="1:12" ht="25.5">
      <c r="A23" s="6">
        <v>14</v>
      </c>
      <c r="B23" s="8" t="s">
        <v>44</v>
      </c>
      <c r="C23" s="9" t="s">
        <v>16</v>
      </c>
      <c r="D23" s="6">
        <v>50</v>
      </c>
      <c r="E23" s="6">
        <v>40</v>
      </c>
      <c r="F23" s="6">
        <v>50</v>
      </c>
      <c r="G23" s="6"/>
      <c r="H23" s="6">
        <f t="shared" si="1"/>
        <v>140</v>
      </c>
      <c r="I23" s="6" t="s">
        <v>23</v>
      </c>
      <c r="J23" s="6" t="s">
        <v>19</v>
      </c>
      <c r="K23" s="7" t="s">
        <v>41</v>
      </c>
      <c r="L23">
        <f t="shared" si="2"/>
        <v>140</v>
      </c>
    </row>
    <row r="24" spans="1:12" ht="25.5">
      <c r="A24" s="6">
        <v>15</v>
      </c>
      <c r="B24" s="8" t="s">
        <v>45</v>
      </c>
      <c r="C24" s="9" t="s">
        <v>16</v>
      </c>
      <c r="D24" s="6">
        <v>50</v>
      </c>
      <c r="E24" s="6">
        <v>42</v>
      </c>
      <c r="F24" s="6">
        <v>65</v>
      </c>
      <c r="G24" s="6"/>
      <c r="H24" s="6">
        <f t="shared" si="1"/>
        <v>157</v>
      </c>
      <c r="I24" s="6" t="s">
        <v>23</v>
      </c>
      <c r="J24" s="6" t="s">
        <v>19</v>
      </c>
      <c r="K24" s="7" t="s">
        <v>41</v>
      </c>
      <c r="L24">
        <f t="shared" si="2"/>
        <v>157</v>
      </c>
    </row>
    <row r="25" spans="1:12" ht="25.5">
      <c r="A25" s="6">
        <v>16</v>
      </c>
      <c r="B25" s="8" t="s">
        <v>46</v>
      </c>
      <c r="C25" s="9" t="s">
        <v>16</v>
      </c>
      <c r="D25" s="6">
        <v>70</v>
      </c>
      <c r="E25" s="6">
        <v>43</v>
      </c>
      <c r="F25" s="6">
        <v>55</v>
      </c>
      <c r="G25" s="6"/>
      <c r="H25" s="6">
        <f t="shared" si="1"/>
        <v>168</v>
      </c>
      <c r="I25" s="6" t="s">
        <v>22</v>
      </c>
      <c r="J25" s="6" t="s">
        <v>21</v>
      </c>
      <c r="K25" s="7" t="s">
        <v>41</v>
      </c>
      <c r="L25">
        <f t="shared" si="2"/>
        <v>168</v>
      </c>
    </row>
    <row r="26" spans="1:12" ht="25.5">
      <c r="A26" s="6">
        <v>17</v>
      </c>
      <c r="B26" s="8" t="s">
        <v>47</v>
      </c>
      <c r="C26" s="9" t="s">
        <v>16</v>
      </c>
      <c r="D26" s="6">
        <v>50</v>
      </c>
      <c r="E26" s="6">
        <v>52</v>
      </c>
      <c r="F26" s="6">
        <v>56</v>
      </c>
      <c r="G26" s="6"/>
      <c r="H26" s="6">
        <f t="shared" si="1"/>
        <v>158</v>
      </c>
      <c r="I26" s="6" t="s">
        <v>23</v>
      </c>
      <c r="J26" s="6" t="s">
        <v>19</v>
      </c>
      <c r="K26" s="7" t="s">
        <v>41</v>
      </c>
      <c r="L26">
        <f t="shared" si="2"/>
        <v>158</v>
      </c>
    </row>
    <row r="27" spans="1:12" ht="25.5">
      <c r="A27" s="6">
        <v>18</v>
      </c>
      <c r="B27" s="8" t="s">
        <v>48</v>
      </c>
      <c r="C27" s="9" t="s">
        <v>16</v>
      </c>
      <c r="D27" s="6">
        <v>45</v>
      </c>
      <c r="E27" s="6">
        <v>55</v>
      </c>
      <c r="F27" s="6">
        <v>81</v>
      </c>
      <c r="G27" s="6">
        <v>10</v>
      </c>
      <c r="H27" s="6">
        <f>D27+E27+F27+G27</f>
        <v>191</v>
      </c>
      <c r="I27" s="6" t="s">
        <v>23</v>
      </c>
      <c r="J27" s="6" t="s">
        <v>19</v>
      </c>
      <c r="K27" s="7" t="s">
        <v>41</v>
      </c>
      <c r="L27">
        <f>D27+E27+F27+H27</f>
        <v>372</v>
      </c>
    </row>
    <row r="28" spans="1:12" ht="25.5">
      <c r="A28" s="6">
        <v>19</v>
      </c>
      <c r="B28" s="8" t="s">
        <v>49</v>
      </c>
      <c r="C28" s="9" t="s">
        <v>16</v>
      </c>
      <c r="D28" s="6">
        <v>70</v>
      </c>
      <c r="E28" s="6">
        <v>54</v>
      </c>
      <c r="F28" s="6">
        <v>65</v>
      </c>
      <c r="G28" s="6"/>
      <c r="H28" s="6">
        <f t="shared" si="1"/>
        <v>189</v>
      </c>
      <c r="I28" s="6" t="s">
        <v>23</v>
      </c>
      <c r="J28" s="6" t="s">
        <v>19</v>
      </c>
      <c r="K28" s="7" t="s">
        <v>50</v>
      </c>
      <c r="L28">
        <f>D28+E28+F28</f>
        <v>189</v>
      </c>
    </row>
    <row r="29" spans="1:12" ht="25.5">
      <c r="A29" s="6">
        <v>20</v>
      </c>
      <c r="B29" s="8" t="s">
        <v>51</v>
      </c>
      <c r="C29" s="9" t="s">
        <v>16</v>
      </c>
      <c r="D29" s="6">
        <v>39</v>
      </c>
      <c r="E29" s="6">
        <v>49</v>
      </c>
      <c r="F29" s="6">
        <v>68</v>
      </c>
      <c r="G29" s="6"/>
      <c r="H29" s="6">
        <f t="shared" si="1"/>
        <v>156</v>
      </c>
      <c r="I29" s="6" t="s">
        <v>23</v>
      </c>
      <c r="J29" s="6" t="s">
        <v>19</v>
      </c>
      <c r="K29" s="7" t="s">
        <v>50</v>
      </c>
      <c r="L29">
        <f>D29+E29+F29</f>
        <v>156</v>
      </c>
    </row>
    <row r="30" spans="1:12" ht="25.5">
      <c r="A30" s="6">
        <v>21</v>
      </c>
      <c r="B30" s="8" t="s">
        <v>52</v>
      </c>
      <c r="C30" s="9" t="s">
        <v>16</v>
      </c>
      <c r="D30" s="6">
        <v>70</v>
      </c>
      <c r="E30" s="6">
        <v>53</v>
      </c>
      <c r="F30" s="6">
        <v>83</v>
      </c>
      <c r="G30" s="6"/>
      <c r="H30" s="6">
        <f t="shared" si="1"/>
        <v>206</v>
      </c>
      <c r="I30" s="6" t="s">
        <v>23</v>
      </c>
      <c r="J30" s="6" t="s">
        <v>19</v>
      </c>
      <c r="K30" s="7" t="s">
        <v>50</v>
      </c>
      <c r="L30">
        <f>D30+E30+F30</f>
        <v>206</v>
      </c>
    </row>
    <row r="31" spans="1:12" ht="25.5">
      <c r="A31" s="6">
        <v>22</v>
      </c>
      <c r="B31" s="8" t="s">
        <v>53</v>
      </c>
      <c r="C31" s="9" t="s">
        <v>16</v>
      </c>
      <c r="D31" s="6">
        <v>76</v>
      </c>
      <c r="E31" s="6">
        <v>47</v>
      </c>
      <c r="F31" s="6">
        <v>66</v>
      </c>
      <c r="G31" s="6"/>
      <c r="H31" s="6">
        <f t="shared" si="1"/>
        <v>189</v>
      </c>
      <c r="I31" s="6" t="s">
        <v>22</v>
      </c>
      <c r="J31" s="6" t="s">
        <v>21</v>
      </c>
      <c r="K31" s="7" t="s">
        <v>54</v>
      </c>
      <c r="L31">
        <f>D31+E31+F31</f>
        <v>189</v>
      </c>
    </row>
    <row r="32" spans="1:12" ht="25.5">
      <c r="A32" s="6">
        <v>23</v>
      </c>
      <c r="B32" s="8" t="s">
        <v>55</v>
      </c>
      <c r="C32" s="9" t="s">
        <v>16</v>
      </c>
      <c r="D32" s="6">
        <v>50</v>
      </c>
      <c r="E32" s="6">
        <v>45</v>
      </c>
      <c r="F32" s="6">
        <v>72</v>
      </c>
      <c r="G32" s="6">
        <v>5</v>
      </c>
      <c r="H32" s="6">
        <f>D32+E32+F32+G32</f>
        <v>172</v>
      </c>
      <c r="I32" s="6" t="s">
        <v>23</v>
      </c>
      <c r="J32" s="6" t="s">
        <v>19</v>
      </c>
      <c r="K32" s="7" t="s">
        <v>54</v>
      </c>
      <c r="L32">
        <f>D32+E32+F32+H32</f>
        <v>339</v>
      </c>
    </row>
    <row r="33" spans="1:12" ht="25.5">
      <c r="A33" s="6">
        <v>24</v>
      </c>
      <c r="B33" s="8" t="s">
        <v>56</v>
      </c>
      <c r="C33" s="9" t="s">
        <v>16</v>
      </c>
      <c r="D33" s="6">
        <v>70</v>
      </c>
      <c r="E33" s="6">
        <v>46</v>
      </c>
      <c r="F33" s="6">
        <v>66</v>
      </c>
      <c r="G33" s="6"/>
      <c r="H33" s="6">
        <f t="shared" si="1"/>
        <v>182</v>
      </c>
      <c r="I33" s="6" t="s">
        <v>23</v>
      </c>
      <c r="J33" s="6" t="s">
        <v>19</v>
      </c>
      <c r="K33" s="7" t="s">
        <v>54</v>
      </c>
      <c r="L33">
        <f>D33+E33+F33</f>
        <v>182</v>
      </c>
    </row>
    <row r="34" spans="1:12" ht="25.5">
      <c r="A34" s="6">
        <v>25</v>
      </c>
      <c r="B34" s="8" t="s">
        <v>57</v>
      </c>
      <c r="C34" s="9" t="s">
        <v>16</v>
      </c>
      <c r="D34" s="6">
        <v>39</v>
      </c>
      <c r="E34" s="6">
        <v>41</v>
      </c>
      <c r="F34" s="6">
        <v>53</v>
      </c>
      <c r="G34" s="6">
        <v>10</v>
      </c>
      <c r="H34" s="6">
        <f>D34+E34+F34+G34</f>
        <v>143</v>
      </c>
      <c r="I34" s="6" t="s">
        <v>23</v>
      </c>
      <c r="J34" s="6" t="s">
        <v>19</v>
      </c>
      <c r="K34" s="7" t="s">
        <v>54</v>
      </c>
      <c r="L34">
        <f>D34+E34+F34+H34</f>
        <v>276</v>
      </c>
    </row>
    <row r="35" spans="1:12" ht="25.5">
      <c r="A35" s="6">
        <v>26</v>
      </c>
      <c r="B35" s="8" t="s">
        <v>58</v>
      </c>
      <c r="C35" s="9" t="s">
        <v>16</v>
      </c>
      <c r="D35" s="6">
        <v>39</v>
      </c>
      <c r="E35" s="6">
        <v>43</v>
      </c>
      <c r="F35" s="6">
        <v>61</v>
      </c>
      <c r="G35" s="6"/>
      <c r="H35" s="6">
        <f t="shared" si="1"/>
        <v>143</v>
      </c>
      <c r="I35" s="6" t="s">
        <v>23</v>
      </c>
      <c r="J35" s="6" t="s">
        <v>19</v>
      </c>
      <c r="K35" s="7" t="s">
        <v>54</v>
      </c>
      <c r="L35">
        <f aca="true" t="shared" si="3" ref="L35:L46">D35+E35+F35</f>
        <v>143</v>
      </c>
    </row>
    <row r="36" spans="1:12" ht="25.5">
      <c r="A36" s="6">
        <v>27</v>
      </c>
      <c r="B36" s="8" t="s">
        <v>59</v>
      </c>
      <c r="C36" s="9" t="s">
        <v>16</v>
      </c>
      <c r="D36" s="6">
        <v>56</v>
      </c>
      <c r="E36" s="6">
        <v>42</v>
      </c>
      <c r="F36" s="6">
        <v>62</v>
      </c>
      <c r="G36" s="6"/>
      <c r="H36" s="6">
        <f t="shared" si="1"/>
        <v>160</v>
      </c>
      <c r="I36" s="6" t="s">
        <v>23</v>
      </c>
      <c r="J36" s="6" t="s">
        <v>19</v>
      </c>
      <c r="K36" s="7" t="s">
        <v>54</v>
      </c>
      <c r="L36">
        <f t="shared" si="3"/>
        <v>160</v>
      </c>
    </row>
    <row r="37" spans="1:12" ht="25.5">
      <c r="A37" s="6">
        <v>28</v>
      </c>
      <c r="B37" s="8" t="s">
        <v>60</v>
      </c>
      <c r="C37" s="11" t="s">
        <v>26</v>
      </c>
      <c r="D37" s="6">
        <v>27</v>
      </c>
      <c r="E37" s="6">
        <v>39</v>
      </c>
      <c r="F37" s="6">
        <v>53</v>
      </c>
      <c r="G37" s="6"/>
      <c r="H37" s="6">
        <f t="shared" si="1"/>
        <v>119</v>
      </c>
      <c r="I37" s="6" t="s">
        <v>23</v>
      </c>
      <c r="J37" s="6" t="s">
        <v>19</v>
      </c>
      <c r="K37" s="7" t="s">
        <v>54</v>
      </c>
      <c r="L37">
        <f t="shared" si="3"/>
        <v>119</v>
      </c>
    </row>
    <row r="38" spans="1:12" ht="25.5">
      <c r="A38" s="6">
        <v>29</v>
      </c>
      <c r="B38" s="8" t="s">
        <v>61</v>
      </c>
      <c r="C38" s="9" t="s">
        <v>16</v>
      </c>
      <c r="D38" s="6">
        <v>33</v>
      </c>
      <c r="E38" s="6">
        <v>40</v>
      </c>
      <c r="F38" s="6">
        <v>50</v>
      </c>
      <c r="G38" s="6"/>
      <c r="H38" s="6">
        <f t="shared" si="1"/>
        <v>123</v>
      </c>
      <c r="I38" s="6" t="s">
        <v>23</v>
      </c>
      <c r="J38" s="6" t="s">
        <v>19</v>
      </c>
      <c r="K38" s="7" t="s">
        <v>54</v>
      </c>
      <c r="L38">
        <f t="shared" si="3"/>
        <v>123</v>
      </c>
    </row>
    <row r="39" spans="1:12" ht="25.5">
      <c r="A39" s="6">
        <v>30</v>
      </c>
      <c r="B39" s="8" t="s">
        <v>62</v>
      </c>
      <c r="C39" s="9" t="s">
        <v>16</v>
      </c>
      <c r="D39" s="6">
        <v>33</v>
      </c>
      <c r="E39" s="6">
        <v>46</v>
      </c>
      <c r="F39" s="6">
        <v>61</v>
      </c>
      <c r="G39" s="6"/>
      <c r="H39" s="6">
        <f t="shared" si="1"/>
        <v>140</v>
      </c>
      <c r="I39" s="6" t="s">
        <v>23</v>
      </c>
      <c r="J39" s="6" t="s">
        <v>19</v>
      </c>
      <c r="K39" s="7" t="s">
        <v>54</v>
      </c>
      <c r="L39">
        <f t="shared" si="3"/>
        <v>140</v>
      </c>
    </row>
    <row r="40" spans="1:12" ht="25.5">
      <c r="A40" s="6">
        <v>31</v>
      </c>
      <c r="B40" s="8" t="s">
        <v>63</v>
      </c>
      <c r="C40" s="9" t="s">
        <v>16</v>
      </c>
      <c r="D40" s="6">
        <v>45</v>
      </c>
      <c r="E40" s="6">
        <v>49</v>
      </c>
      <c r="F40" s="6">
        <v>67</v>
      </c>
      <c r="G40" s="6"/>
      <c r="H40" s="6">
        <f t="shared" si="1"/>
        <v>161</v>
      </c>
      <c r="I40" s="6" t="s">
        <v>23</v>
      </c>
      <c r="J40" s="6" t="s">
        <v>19</v>
      </c>
      <c r="K40" s="7" t="s">
        <v>64</v>
      </c>
      <c r="L40">
        <f t="shared" si="3"/>
        <v>161</v>
      </c>
    </row>
    <row r="41" spans="1:12" ht="25.5">
      <c r="A41" s="6">
        <v>32</v>
      </c>
      <c r="B41" s="8" t="s">
        <v>66</v>
      </c>
      <c r="C41" s="9" t="s">
        <v>16</v>
      </c>
      <c r="D41" s="6">
        <v>39</v>
      </c>
      <c r="E41" s="6">
        <v>40</v>
      </c>
      <c r="F41" s="6">
        <v>56</v>
      </c>
      <c r="G41" s="6"/>
      <c r="H41" s="6">
        <f t="shared" si="1"/>
        <v>135</v>
      </c>
      <c r="I41" s="6" t="s">
        <v>23</v>
      </c>
      <c r="J41" s="6" t="s">
        <v>19</v>
      </c>
      <c r="K41" s="7" t="s">
        <v>65</v>
      </c>
      <c r="L41">
        <f t="shared" si="3"/>
        <v>135</v>
      </c>
    </row>
    <row r="42" spans="1:12" ht="25.5">
      <c r="A42" s="6">
        <v>33</v>
      </c>
      <c r="B42" s="8" t="s">
        <v>67</v>
      </c>
      <c r="C42" s="11" t="s">
        <v>26</v>
      </c>
      <c r="D42" s="6">
        <v>34</v>
      </c>
      <c r="E42" s="6">
        <v>38</v>
      </c>
      <c r="F42" s="6">
        <v>53</v>
      </c>
      <c r="G42" s="6"/>
      <c r="H42" s="6">
        <f t="shared" si="1"/>
        <v>125</v>
      </c>
      <c r="I42" s="6" t="s">
        <v>23</v>
      </c>
      <c r="J42" s="6" t="s">
        <v>19</v>
      </c>
      <c r="K42" s="7" t="s">
        <v>65</v>
      </c>
      <c r="L42">
        <f t="shared" si="3"/>
        <v>125</v>
      </c>
    </row>
    <row r="43" spans="1:12" ht="25.5">
      <c r="A43" s="6">
        <v>34</v>
      </c>
      <c r="B43" s="8" t="s">
        <v>68</v>
      </c>
      <c r="C43" s="9" t="s">
        <v>16</v>
      </c>
      <c r="D43" s="6">
        <v>50</v>
      </c>
      <c r="E43" s="6">
        <v>40</v>
      </c>
      <c r="F43" s="6">
        <v>50</v>
      </c>
      <c r="G43" s="6"/>
      <c r="H43" s="6">
        <f t="shared" si="1"/>
        <v>140</v>
      </c>
      <c r="I43" s="6" t="s">
        <v>23</v>
      </c>
      <c r="J43" s="6" t="s">
        <v>19</v>
      </c>
      <c r="K43" s="7" t="s">
        <v>65</v>
      </c>
      <c r="L43">
        <f t="shared" si="3"/>
        <v>140</v>
      </c>
    </row>
    <row r="44" spans="1:12" ht="25.5">
      <c r="A44" s="6">
        <v>35</v>
      </c>
      <c r="B44" s="8" t="s">
        <v>69</v>
      </c>
      <c r="C44" s="9" t="s">
        <v>16</v>
      </c>
      <c r="D44" s="6">
        <v>45</v>
      </c>
      <c r="E44" s="6">
        <v>40</v>
      </c>
      <c r="F44" s="6">
        <v>78</v>
      </c>
      <c r="G44" s="6"/>
      <c r="H44" s="6">
        <f t="shared" si="1"/>
        <v>163</v>
      </c>
      <c r="I44" s="6" t="s">
        <v>23</v>
      </c>
      <c r="J44" s="6" t="s">
        <v>19</v>
      </c>
      <c r="K44" s="7" t="s">
        <v>65</v>
      </c>
      <c r="L44">
        <f t="shared" si="3"/>
        <v>163</v>
      </c>
    </row>
    <row r="45" spans="1:12" ht="25.5">
      <c r="A45" s="6">
        <v>36</v>
      </c>
      <c r="B45" s="8" t="s">
        <v>70</v>
      </c>
      <c r="C45" s="9" t="s">
        <v>16</v>
      </c>
      <c r="D45" s="6">
        <v>68</v>
      </c>
      <c r="E45" s="6">
        <v>47</v>
      </c>
      <c r="F45" s="6">
        <v>71</v>
      </c>
      <c r="G45" s="6"/>
      <c r="H45" s="6">
        <f t="shared" si="1"/>
        <v>186</v>
      </c>
      <c r="I45" s="6" t="s">
        <v>23</v>
      </c>
      <c r="J45" s="6" t="s">
        <v>19</v>
      </c>
      <c r="K45" s="7" t="s">
        <v>65</v>
      </c>
      <c r="L45">
        <f t="shared" si="3"/>
        <v>186</v>
      </c>
    </row>
    <row r="46" spans="1:12" ht="25.5">
      <c r="A46" s="6">
        <v>37</v>
      </c>
      <c r="B46" s="8" t="s">
        <v>71</v>
      </c>
      <c r="C46" s="9" t="s">
        <v>16</v>
      </c>
      <c r="D46" s="6">
        <v>68</v>
      </c>
      <c r="E46" s="6">
        <v>72</v>
      </c>
      <c r="F46" s="6">
        <v>52</v>
      </c>
      <c r="G46" s="6"/>
      <c r="H46" s="6">
        <f t="shared" si="1"/>
        <v>192</v>
      </c>
      <c r="I46" s="6" t="s">
        <v>23</v>
      </c>
      <c r="J46" s="6" t="s">
        <v>19</v>
      </c>
      <c r="K46" s="7" t="s">
        <v>65</v>
      </c>
      <c r="L46">
        <f t="shared" si="3"/>
        <v>192</v>
      </c>
    </row>
    <row r="47" spans="1:12" ht="25.5">
      <c r="A47" s="6">
        <v>38</v>
      </c>
      <c r="B47" s="8" t="s">
        <v>72</v>
      </c>
      <c r="C47" s="9" t="s">
        <v>16</v>
      </c>
      <c r="D47" s="6">
        <v>33</v>
      </c>
      <c r="E47" s="6">
        <v>46</v>
      </c>
      <c r="F47" s="6">
        <v>60</v>
      </c>
      <c r="G47" s="6"/>
      <c r="H47" s="6">
        <f t="shared" si="1"/>
        <v>139</v>
      </c>
      <c r="I47" s="6" t="s">
        <v>23</v>
      </c>
      <c r="J47" s="6" t="s">
        <v>19</v>
      </c>
      <c r="K47" s="7" t="s">
        <v>65</v>
      </c>
      <c r="L47">
        <f>D47+E47+F47</f>
        <v>139</v>
      </c>
    </row>
    <row r="48" spans="1:12" ht="25.5">
      <c r="A48" s="6">
        <v>39</v>
      </c>
      <c r="B48" s="8" t="s">
        <v>73</v>
      </c>
      <c r="C48" s="9" t="s">
        <v>16</v>
      </c>
      <c r="D48" s="6">
        <v>33</v>
      </c>
      <c r="E48" s="6">
        <v>40</v>
      </c>
      <c r="F48" s="6">
        <v>65</v>
      </c>
      <c r="G48" s="6"/>
      <c r="H48" s="6">
        <f t="shared" si="1"/>
        <v>138</v>
      </c>
      <c r="I48" s="6" t="s">
        <v>23</v>
      </c>
      <c r="J48" s="6" t="s">
        <v>19</v>
      </c>
      <c r="K48" s="7" t="s">
        <v>65</v>
      </c>
      <c r="L48">
        <f>D48+E48+F48</f>
        <v>138</v>
      </c>
    </row>
    <row r="49" spans="1:12" ht="25.5">
      <c r="A49" s="6">
        <v>40</v>
      </c>
      <c r="B49" s="8" t="s">
        <v>74</v>
      </c>
      <c r="C49" s="9" t="s">
        <v>16</v>
      </c>
      <c r="D49" s="6">
        <v>39</v>
      </c>
      <c r="E49" s="6">
        <v>42</v>
      </c>
      <c r="F49" s="6">
        <v>49</v>
      </c>
      <c r="G49" s="6"/>
      <c r="H49" s="6">
        <f t="shared" si="1"/>
        <v>130</v>
      </c>
      <c r="I49" s="6" t="s">
        <v>23</v>
      </c>
      <c r="J49" s="6" t="s">
        <v>19</v>
      </c>
      <c r="K49" s="7" t="s">
        <v>65</v>
      </c>
      <c r="L49">
        <f>D49+E49+F49</f>
        <v>130</v>
      </c>
    </row>
    <row r="50" spans="1:12" ht="25.5">
      <c r="A50" s="6">
        <v>41</v>
      </c>
      <c r="B50" s="8" t="s">
        <v>75</v>
      </c>
      <c r="C50" s="9" t="s">
        <v>16</v>
      </c>
      <c r="D50" s="6">
        <v>50</v>
      </c>
      <c r="E50" s="6">
        <v>48</v>
      </c>
      <c r="F50" s="6">
        <v>61</v>
      </c>
      <c r="G50" s="6">
        <v>5</v>
      </c>
      <c r="H50" s="6">
        <f>D50+E50+F50+G50</f>
        <v>164</v>
      </c>
      <c r="I50" s="6" t="s">
        <v>23</v>
      </c>
      <c r="J50" s="6" t="s">
        <v>19</v>
      </c>
      <c r="K50" s="7" t="s">
        <v>65</v>
      </c>
      <c r="L50">
        <f>D50+E50+F50+H50</f>
        <v>323</v>
      </c>
    </row>
    <row r="51" spans="1:12" ht="25.5">
      <c r="A51" s="6">
        <v>42</v>
      </c>
      <c r="B51" s="8" t="s">
        <v>77</v>
      </c>
      <c r="C51" s="9" t="s">
        <v>16</v>
      </c>
      <c r="D51" s="6">
        <v>39</v>
      </c>
      <c r="E51" s="6">
        <v>55</v>
      </c>
      <c r="F51" s="6">
        <v>54</v>
      </c>
      <c r="G51" s="6"/>
      <c r="H51" s="6">
        <f t="shared" si="1"/>
        <v>148</v>
      </c>
      <c r="I51" s="6" t="s">
        <v>23</v>
      </c>
      <c r="J51" s="6" t="s">
        <v>19</v>
      </c>
      <c r="K51" s="7" t="s">
        <v>76</v>
      </c>
      <c r="L51">
        <f>D51+E51+F51</f>
        <v>148</v>
      </c>
    </row>
    <row r="52" spans="1:12" ht="25.5">
      <c r="A52" s="6">
        <v>43</v>
      </c>
      <c r="B52" s="8" t="s">
        <v>78</v>
      </c>
      <c r="C52" s="9" t="s">
        <v>16</v>
      </c>
      <c r="D52" s="6">
        <v>45</v>
      </c>
      <c r="E52" s="6">
        <v>48</v>
      </c>
      <c r="F52" s="6">
        <v>86</v>
      </c>
      <c r="G52" s="6"/>
      <c r="H52" s="6">
        <f t="shared" si="1"/>
        <v>179</v>
      </c>
      <c r="I52" s="6" t="s">
        <v>23</v>
      </c>
      <c r="J52" s="6" t="s">
        <v>19</v>
      </c>
      <c r="K52" s="7" t="s">
        <v>76</v>
      </c>
      <c r="L52">
        <f>D52+E52+F52</f>
        <v>179</v>
      </c>
    </row>
    <row r="53" spans="1:12" ht="25.5">
      <c r="A53" s="6">
        <v>44</v>
      </c>
      <c r="B53" s="8" t="s">
        <v>79</v>
      </c>
      <c r="C53" s="11" t="s">
        <v>26</v>
      </c>
      <c r="D53" s="6">
        <v>33</v>
      </c>
      <c r="E53" s="6">
        <v>39</v>
      </c>
      <c r="F53" s="6">
        <v>53</v>
      </c>
      <c r="G53" s="6">
        <v>5</v>
      </c>
      <c r="H53" s="6">
        <f>D53+E53+F53+G53</f>
        <v>130</v>
      </c>
      <c r="I53" s="6" t="s">
        <v>23</v>
      </c>
      <c r="J53" s="6" t="s">
        <v>19</v>
      </c>
      <c r="K53" s="7" t="s">
        <v>76</v>
      </c>
      <c r="L53">
        <f>D53+E53+F53+H53</f>
        <v>255</v>
      </c>
    </row>
    <row r="54" spans="1:12" ht="25.5">
      <c r="A54" s="6">
        <v>45</v>
      </c>
      <c r="B54" s="8" t="s">
        <v>80</v>
      </c>
      <c r="C54" s="9" t="s">
        <v>16</v>
      </c>
      <c r="D54" s="6">
        <v>72</v>
      </c>
      <c r="E54" s="6">
        <v>56</v>
      </c>
      <c r="F54" s="6">
        <v>81</v>
      </c>
      <c r="G54" s="6">
        <v>10</v>
      </c>
      <c r="H54" s="6">
        <f>D54+E54+F54+G54</f>
        <v>219</v>
      </c>
      <c r="I54" s="6" t="s">
        <v>23</v>
      </c>
      <c r="J54" s="6" t="s">
        <v>19</v>
      </c>
      <c r="K54" s="7" t="s">
        <v>76</v>
      </c>
      <c r="L54">
        <f>D54+E54+F54+H54</f>
        <v>428</v>
      </c>
    </row>
    <row r="55" spans="1:12" ht="25.5">
      <c r="A55" s="6">
        <v>46</v>
      </c>
      <c r="B55" s="8" t="s">
        <v>81</v>
      </c>
      <c r="C55" s="9" t="s">
        <v>16</v>
      </c>
      <c r="D55" s="6">
        <v>39</v>
      </c>
      <c r="E55" s="6">
        <v>41</v>
      </c>
      <c r="F55" s="6">
        <v>65</v>
      </c>
      <c r="G55" s="6"/>
      <c r="H55" s="6">
        <f aca="true" t="shared" si="4" ref="H55:H75">D55+E55+F55</f>
        <v>145</v>
      </c>
      <c r="I55" s="6" t="s">
        <v>23</v>
      </c>
      <c r="J55" s="6" t="s">
        <v>19</v>
      </c>
      <c r="K55" s="7" t="s">
        <v>76</v>
      </c>
      <c r="L55">
        <f>D55+E55+F55</f>
        <v>145</v>
      </c>
    </row>
    <row r="56" spans="1:12" ht="25.5">
      <c r="A56" s="6">
        <v>47</v>
      </c>
      <c r="B56" s="8" t="s">
        <v>82</v>
      </c>
      <c r="C56" s="9" t="s">
        <v>16</v>
      </c>
      <c r="D56" s="6">
        <v>70</v>
      </c>
      <c r="E56" s="6">
        <v>57</v>
      </c>
      <c r="F56" s="6">
        <v>71</v>
      </c>
      <c r="G56" s="6"/>
      <c r="H56" s="6">
        <f t="shared" si="4"/>
        <v>198</v>
      </c>
      <c r="I56" s="6" t="s">
        <v>23</v>
      </c>
      <c r="J56" s="6" t="s">
        <v>19</v>
      </c>
      <c r="K56" s="7" t="s">
        <v>76</v>
      </c>
      <c r="L56">
        <f>D56+E56+F56</f>
        <v>198</v>
      </c>
    </row>
    <row r="57" spans="1:12" ht="25.5">
      <c r="A57" s="6">
        <v>48</v>
      </c>
      <c r="B57" s="8" t="s">
        <v>84</v>
      </c>
      <c r="C57" s="9" t="s">
        <v>16</v>
      </c>
      <c r="D57" s="6">
        <v>72</v>
      </c>
      <c r="E57" s="6">
        <v>52</v>
      </c>
      <c r="F57" s="6">
        <v>69</v>
      </c>
      <c r="G57" s="6">
        <v>5</v>
      </c>
      <c r="H57" s="6">
        <f>D57+E57+F57+G57</f>
        <v>198</v>
      </c>
      <c r="I57" s="6" t="s">
        <v>23</v>
      </c>
      <c r="J57" s="6" t="s">
        <v>19</v>
      </c>
      <c r="K57" s="7" t="s">
        <v>83</v>
      </c>
      <c r="L57">
        <f>D57+E57+F57+H57</f>
        <v>391</v>
      </c>
    </row>
    <row r="58" spans="1:12" ht="25.5">
      <c r="A58" s="6">
        <v>49</v>
      </c>
      <c r="B58" s="8" t="s">
        <v>85</v>
      </c>
      <c r="C58" s="9" t="s">
        <v>16</v>
      </c>
      <c r="D58" s="6">
        <v>56</v>
      </c>
      <c r="E58" s="6">
        <v>59</v>
      </c>
      <c r="F58" s="6">
        <v>61</v>
      </c>
      <c r="G58" s="6"/>
      <c r="H58" s="6">
        <f t="shared" si="4"/>
        <v>176</v>
      </c>
      <c r="I58" s="6" t="s">
        <v>22</v>
      </c>
      <c r="J58" s="6" t="s">
        <v>21</v>
      </c>
      <c r="K58" s="7" t="s">
        <v>86</v>
      </c>
      <c r="L58">
        <f>D58+E58+F58</f>
        <v>176</v>
      </c>
    </row>
    <row r="59" spans="1:12" ht="25.5">
      <c r="A59" s="6">
        <v>50</v>
      </c>
      <c r="B59" s="8" t="s">
        <v>87</v>
      </c>
      <c r="C59" s="9" t="s">
        <v>16</v>
      </c>
      <c r="D59" s="6">
        <v>33</v>
      </c>
      <c r="E59" s="6">
        <v>44</v>
      </c>
      <c r="F59" s="6">
        <v>65</v>
      </c>
      <c r="G59" s="6"/>
      <c r="H59" s="6">
        <f t="shared" si="4"/>
        <v>142</v>
      </c>
      <c r="I59" s="6" t="s">
        <v>23</v>
      </c>
      <c r="J59" s="6" t="s">
        <v>19</v>
      </c>
      <c r="K59" s="7" t="s">
        <v>86</v>
      </c>
      <c r="L59">
        <f>D59+E59+F59</f>
        <v>142</v>
      </c>
    </row>
    <row r="60" spans="1:12" ht="25.5">
      <c r="A60" s="6">
        <v>51</v>
      </c>
      <c r="B60" s="8" t="s">
        <v>89</v>
      </c>
      <c r="C60" s="9" t="s">
        <v>16</v>
      </c>
      <c r="D60" s="6">
        <v>33</v>
      </c>
      <c r="E60" s="6">
        <v>48</v>
      </c>
      <c r="F60" s="6">
        <v>59</v>
      </c>
      <c r="G60" s="6"/>
      <c r="H60" s="6">
        <f t="shared" si="4"/>
        <v>140</v>
      </c>
      <c r="I60" s="6" t="s">
        <v>23</v>
      </c>
      <c r="J60" s="6" t="s">
        <v>19</v>
      </c>
      <c r="K60" s="7" t="s">
        <v>88</v>
      </c>
      <c r="L60">
        <f>D60+E60+F60</f>
        <v>140</v>
      </c>
    </row>
    <row r="61" spans="1:12" ht="25.5">
      <c r="A61" s="6">
        <v>52</v>
      </c>
      <c r="B61" s="8" t="s">
        <v>90</v>
      </c>
      <c r="C61" s="9" t="s">
        <v>16</v>
      </c>
      <c r="D61" s="6">
        <v>68</v>
      </c>
      <c r="E61" s="6">
        <v>42</v>
      </c>
      <c r="F61" s="6">
        <v>64</v>
      </c>
      <c r="G61" s="6"/>
      <c r="H61" s="6">
        <f t="shared" si="4"/>
        <v>174</v>
      </c>
      <c r="I61" s="6" t="s">
        <v>23</v>
      </c>
      <c r="J61" s="6" t="s">
        <v>19</v>
      </c>
      <c r="K61" s="7" t="s">
        <v>88</v>
      </c>
      <c r="L61">
        <f>D61+E61+F61</f>
        <v>174</v>
      </c>
    </row>
    <row r="62" spans="1:12" ht="25.5">
      <c r="A62" s="6">
        <v>53</v>
      </c>
      <c r="B62" s="8" t="s">
        <v>92</v>
      </c>
      <c r="C62" s="9" t="s">
        <v>16</v>
      </c>
      <c r="D62" s="6">
        <v>45</v>
      </c>
      <c r="E62" s="6">
        <v>40</v>
      </c>
      <c r="F62" s="6">
        <v>72</v>
      </c>
      <c r="G62" s="6"/>
      <c r="H62" s="6">
        <f t="shared" si="4"/>
        <v>157</v>
      </c>
      <c r="I62" s="6" t="s">
        <v>23</v>
      </c>
      <c r="J62" s="6" t="s">
        <v>19</v>
      </c>
      <c r="K62" s="7" t="s">
        <v>91</v>
      </c>
      <c r="L62">
        <f>D62+E62+F62</f>
        <v>157</v>
      </c>
    </row>
    <row r="63" spans="1:12" ht="25.5">
      <c r="A63" s="6">
        <v>54</v>
      </c>
      <c r="B63" s="8" t="s">
        <v>93</v>
      </c>
      <c r="C63" s="9" t="s">
        <v>16</v>
      </c>
      <c r="D63" s="6">
        <v>39</v>
      </c>
      <c r="E63" s="6">
        <v>44</v>
      </c>
      <c r="F63" s="6">
        <v>71</v>
      </c>
      <c r="G63" s="6">
        <v>5</v>
      </c>
      <c r="H63" s="6">
        <f>D63+E63+F63+G63</f>
        <v>159</v>
      </c>
      <c r="I63" s="6" t="s">
        <v>23</v>
      </c>
      <c r="J63" s="6" t="s">
        <v>19</v>
      </c>
      <c r="K63" s="7" t="s">
        <v>91</v>
      </c>
      <c r="L63">
        <f>D63+E63+F63+H63</f>
        <v>313</v>
      </c>
    </row>
    <row r="64" spans="1:12" ht="25.5">
      <c r="A64" s="6">
        <v>55</v>
      </c>
      <c r="B64" s="8" t="s">
        <v>95</v>
      </c>
      <c r="C64" s="9" t="s">
        <v>16</v>
      </c>
      <c r="D64" s="6">
        <v>50</v>
      </c>
      <c r="E64" s="6">
        <v>47</v>
      </c>
      <c r="F64" s="6">
        <v>78</v>
      </c>
      <c r="G64" s="6"/>
      <c r="H64" s="6">
        <f t="shared" si="4"/>
        <v>175</v>
      </c>
      <c r="I64" s="6" t="s">
        <v>23</v>
      </c>
      <c r="J64" s="6" t="s">
        <v>19</v>
      </c>
      <c r="K64" s="7" t="s">
        <v>94</v>
      </c>
      <c r="L64">
        <f>D64+E64+F64</f>
        <v>175</v>
      </c>
    </row>
    <row r="65" spans="1:12" ht="25.5">
      <c r="A65" s="6">
        <v>56</v>
      </c>
      <c r="B65" s="8" t="s">
        <v>96</v>
      </c>
      <c r="C65" s="9" t="s">
        <v>16</v>
      </c>
      <c r="D65" s="6">
        <v>56</v>
      </c>
      <c r="E65" s="6">
        <v>57</v>
      </c>
      <c r="F65" s="6">
        <v>71</v>
      </c>
      <c r="G65" s="6"/>
      <c r="H65" s="6">
        <f t="shared" si="4"/>
        <v>184</v>
      </c>
      <c r="I65" s="6" t="s">
        <v>23</v>
      </c>
      <c r="J65" s="6" t="s">
        <v>19</v>
      </c>
      <c r="K65" s="7" t="s">
        <v>94</v>
      </c>
      <c r="L65">
        <f>D65+E65+F65</f>
        <v>184</v>
      </c>
    </row>
    <row r="66" spans="1:12" ht="25.5">
      <c r="A66" s="6">
        <v>57</v>
      </c>
      <c r="B66" s="8" t="s">
        <v>97</v>
      </c>
      <c r="C66" s="9" t="s">
        <v>16</v>
      </c>
      <c r="D66" s="6">
        <v>39</v>
      </c>
      <c r="E66" s="6">
        <v>49</v>
      </c>
      <c r="F66" s="6">
        <v>46</v>
      </c>
      <c r="G66" s="6"/>
      <c r="H66" s="6">
        <f t="shared" si="4"/>
        <v>134</v>
      </c>
      <c r="I66" s="6" t="s">
        <v>23</v>
      </c>
      <c r="J66" s="6" t="s">
        <v>19</v>
      </c>
      <c r="K66" s="7" t="s">
        <v>94</v>
      </c>
      <c r="L66">
        <f>D66+E66+F66</f>
        <v>134</v>
      </c>
    </row>
    <row r="67" spans="1:12" ht="25.5">
      <c r="A67" s="6">
        <v>58</v>
      </c>
      <c r="B67" s="8" t="s">
        <v>98</v>
      </c>
      <c r="C67" s="9" t="s">
        <v>16</v>
      </c>
      <c r="D67" s="6">
        <v>68</v>
      </c>
      <c r="E67" s="6">
        <v>51</v>
      </c>
      <c r="F67" s="6">
        <v>67</v>
      </c>
      <c r="G67" s="6">
        <v>10</v>
      </c>
      <c r="H67" s="6">
        <f>D67+E67+F67+G67</f>
        <v>196</v>
      </c>
      <c r="I67" s="6" t="s">
        <v>23</v>
      </c>
      <c r="J67" s="6" t="s">
        <v>19</v>
      </c>
      <c r="K67" s="7" t="s">
        <v>94</v>
      </c>
      <c r="L67">
        <f>D67+E67+F67+H67</f>
        <v>382</v>
      </c>
    </row>
    <row r="68" spans="1:12" ht="25.5">
      <c r="A68" s="6">
        <v>59</v>
      </c>
      <c r="B68" s="8" t="s">
        <v>99</v>
      </c>
      <c r="C68" s="9" t="s">
        <v>16</v>
      </c>
      <c r="D68" s="6">
        <v>62</v>
      </c>
      <c r="E68" s="6">
        <v>45</v>
      </c>
      <c r="F68" s="6">
        <v>54</v>
      </c>
      <c r="G68" s="6"/>
      <c r="H68" s="6">
        <f t="shared" si="4"/>
        <v>161</v>
      </c>
      <c r="I68" s="6" t="s">
        <v>23</v>
      </c>
      <c r="J68" s="6" t="s">
        <v>19</v>
      </c>
      <c r="K68" s="7" t="s">
        <v>94</v>
      </c>
      <c r="L68">
        <f aca="true" t="shared" si="5" ref="L68:L75">D68+E68+F68</f>
        <v>161</v>
      </c>
    </row>
    <row r="69" spans="1:12" ht="25.5">
      <c r="A69" s="6">
        <v>60</v>
      </c>
      <c r="B69" s="8" t="s">
        <v>100</v>
      </c>
      <c r="C69" s="12" t="s">
        <v>102</v>
      </c>
      <c r="D69" s="6">
        <v>70</v>
      </c>
      <c r="E69" s="6">
        <v>54</v>
      </c>
      <c r="F69" s="6">
        <v>65</v>
      </c>
      <c r="G69" s="6"/>
      <c r="H69" s="6">
        <f t="shared" si="4"/>
        <v>189</v>
      </c>
      <c r="I69" s="6" t="s">
        <v>22</v>
      </c>
      <c r="J69" s="6" t="s">
        <v>21</v>
      </c>
      <c r="K69" s="7" t="s">
        <v>101</v>
      </c>
      <c r="L69">
        <f t="shared" si="5"/>
        <v>189</v>
      </c>
    </row>
    <row r="70" spans="1:12" ht="25.5">
      <c r="A70" s="6">
        <v>62</v>
      </c>
      <c r="B70" s="8" t="s">
        <v>103</v>
      </c>
      <c r="C70" s="9" t="s">
        <v>16</v>
      </c>
      <c r="D70" s="6">
        <v>45</v>
      </c>
      <c r="E70" s="6">
        <v>44</v>
      </c>
      <c r="F70" s="6">
        <v>50</v>
      </c>
      <c r="G70" s="6"/>
      <c r="H70" s="6">
        <f t="shared" si="4"/>
        <v>139</v>
      </c>
      <c r="I70" s="6" t="s">
        <v>23</v>
      </c>
      <c r="J70" s="6" t="s">
        <v>19</v>
      </c>
      <c r="K70" s="7" t="s">
        <v>101</v>
      </c>
      <c r="L70">
        <f t="shared" si="5"/>
        <v>139</v>
      </c>
    </row>
    <row r="71" spans="1:12" ht="25.5">
      <c r="A71" s="6">
        <v>63</v>
      </c>
      <c r="B71" s="8" t="s">
        <v>104</v>
      </c>
      <c r="C71" s="9" t="s">
        <v>16</v>
      </c>
      <c r="D71" s="6">
        <v>62</v>
      </c>
      <c r="E71" s="6">
        <v>43</v>
      </c>
      <c r="F71" s="6">
        <v>62</v>
      </c>
      <c r="G71" s="6"/>
      <c r="H71" s="6">
        <f t="shared" si="4"/>
        <v>167</v>
      </c>
      <c r="I71" s="6" t="s">
        <v>23</v>
      </c>
      <c r="J71" s="6" t="s">
        <v>19</v>
      </c>
      <c r="K71" s="7" t="s">
        <v>105</v>
      </c>
      <c r="L71">
        <f t="shared" si="5"/>
        <v>167</v>
      </c>
    </row>
    <row r="72" spans="1:12" ht="25.5">
      <c r="A72" s="6">
        <v>64</v>
      </c>
      <c r="B72" s="8" t="s">
        <v>106</v>
      </c>
      <c r="C72" s="9" t="s">
        <v>16</v>
      </c>
      <c r="D72" s="6">
        <v>50</v>
      </c>
      <c r="E72" s="6">
        <v>46</v>
      </c>
      <c r="F72" s="6">
        <v>81</v>
      </c>
      <c r="G72" s="6"/>
      <c r="H72" s="6">
        <f t="shared" si="4"/>
        <v>177</v>
      </c>
      <c r="I72" s="6" t="s">
        <v>23</v>
      </c>
      <c r="J72" s="6" t="s">
        <v>19</v>
      </c>
      <c r="K72" s="7" t="s">
        <v>105</v>
      </c>
      <c r="L72">
        <f t="shared" si="5"/>
        <v>177</v>
      </c>
    </row>
    <row r="73" spans="1:12" ht="25.5">
      <c r="A73" s="6">
        <v>65</v>
      </c>
      <c r="B73" s="8" t="s">
        <v>107</v>
      </c>
      <c r="C73" s="9" t="s">
        <v>16</v>
      </c>
      <c r="D73" s="6">
        <v>68</v>
      </c>
      <c r="E73" s="6">
        <v>42</v>
      </c>
      <c r="F73" s="6">
        <v>65</v>
      </c>
      <c r="G73" s="6"/>
      <c r="H73" s="6">
        <f t="shared" si="4"/>
        <v>175</v>
      </c>
      <c r="I73" s="6" t="s">
        <v>23</v>
      </c>
      <c r="J73" s="6" t="s">
        <v>19</v>
      </c>
      <c r="K73" s="7" t="s">
        <v>108</v>
      </c>
      <c r="L73">
        <f t="shared" si="5"/>
        <v>175</v>
      </c>
    </row>
    <row r="74" spans="1:12" ht="25.5">
      <c r="A74" s="6">
        <v>66</v>
      </c>
      <c r="B74" s="8" t="s">
        <v>109</v>
      </c>
      <c r="C74" s="9" t="s">
        <v>16</v>
      </c>
      <c r="D74" s="6">
        <v>50</v>
      </c>
      <c r="E74" s="6">
        <v>48</v>
      </c>
      <c r="F74" s="6">
        <v>81</v>
      </c>
      <c r="G74" s="6"/>
      <c r="H74" s="6">
        <f t="shared" si="4"/>
        <v>179</v>
      </c>
      <c r="I74" s="6" t="s">
        <v>23</v>
      </c>
      <c r="J74" s="6" t="s">
        <v>19</v>
      </c>
      <c r="K74" s="7" t="s">
        <v>108</v>
      </c>
      <c r="L74">
        <f t="shared" si="5"/>
        <v>179</v>
      </c>
    </row>
    <row r="75" spans="1:12" ht="25.5">
      <c r="A75" s="6">
        <v>67</v>
      </c>
      <c r="B75" s="8" t="s">
        <v>111</v>
      </c>
      <c r="C75" s="9" t="s">
        <v>16</v>
      </c>
      <c r="D75" s="6">
        <v>56</v>
      </c>
      <c r="E75" s="6">
        <v>40</v>
      </c>
      <c r="F75" s="6">
        <v>59</v>
      </c>
      <c r="G75" s="6"/>
      <c r="H75" s="6">
        <f t="shared" si="4"/>
        <v>155</v>
      </c>
      <c r="I75" s="6" t="s">
        <v>22</v>
      </c>
      <c r="J75" s="6" t="s">
        <v>21</v>
      </c>
      <c r="K75" s="7" t="s">
        <v>110</v>
      </c>
      <c r="L75">
        <f t="shared" si="5"/>
        <v>155</v>
      </c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</sheetData>
  <sheetProtection/>
  <mergeCells count="18">
    <mergeCell ref="A6:K6"/>
    <mergeCell ref="A7:K7"/>
    <mergeCell ref="A1:K1"/>
    <mergeCell ref="A2:B5"/>
    <mergeCell ref="C2:K2"/>
    <mergeCell ref="C3:K3"/>
    <mergeCell ref="C4:K4"/>
    <mergeCell ref="C5:K5"/>
    <mergeCell ref="A8:A10"/>
    <mergeCell ref="B8:B10"/>
    <mergeCell ref="C8:C10"/>
    <mergeCell ref="I8:I10"/>
    <mergeCell ref="J8:J10"/>
    <mergeCell ref="K8:K10"/>
    <mergeCell ref="D9:F9"/>
    <mergeCell ref="G9:G10"/>
    <mergeCell ref="D8:H8"/>
    <mergeCell ref="H9:H10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2"/>
  <sheetViews>
    <sheetView zoomScalePageLayoutView="0" workbookViewId="0" topLeftCell="A1">
      <selection activeCell="A13" sqref="A13:IV13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.75" customHeight="1">
      <c r="A2" s="48" t="s">
        <v>28</v>
      </c>
      <c r="B2" s="48"/>
      <c r="C2" s="56" t="s">
        <v>113</v>
      </c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21.75" customHeight="1">
      <c r="A3" s="48"/>
      <c r="B3" s="48"/>
      <c r="C3" s="59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36.75" customHeight="1">
      <c r="A4" s="45" t="s">
        <v>114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3" ht="17.25" customHeight="1">
      <c r="A5" s="46" t="s">
        <v>115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20.25" customHeight="1">
      <c r="A6" s="36" t="s">
        <v>3</v>
      </c>
      <c r="B6" s="36" t="s">
        <v>4</v>
      </c>
      <c r="C6" s="36" t="s">
        <v>5</v>
      </c>
      <c r="D6" s="36" t="s">
        <v>6</v>
      </c>
      <c r="E6" s="36"/>
      <c r="F6" s="36"/>
      <c r="G6" s="36"/>
      <c r="H6" s="36"/>
      <c r="I6" s="36"/>
      <c r="J6" s="36" t="s">
        <v>11</v>
      </c>
      <c r="K6" s="37" t="s">
        <v>12</v>
      </c>
      <c r="L6" s="37" t="s">
        <v>13</v>
      </c>
      <c r="M6" s="36" t="s">
        <v>15</v>
      </c>
    </row>
    <row r="7" spans="1:13" ht="15">
      <c r="A7" s="36"/>
      <c r="B7" s="36"/>
      <c r="C7" s="36"/>
      <c r="D7" s="37" t="s">
        <v>7</v>
      </c>
      <c r="E7" s="37"/>
      <c r="F7" s="37"/>
      <c r="G7" s="37" t="s">
        <v>8</v>
      </c>
      <c r="H7" s="37"/>
      <c r="I7" s="37"/>
      <c r="J7" s="36"/>
      <c r="K7" s="37"/>
      <c r="L7" s="37"/>
      <c r="M7" s="36"/>
    </row>
    <row r="8" spans="1:13" ht="15">
      <c r="A8" s="36"/>
      <c r="B8" s="36"/>
      <c r="C8" s="36"/>
      <c r="D8" s="15" t="s">
        <v>9</v>
      </c>
      <c r="E8" s="15" t="s">
        <v>14</v>
      </c>
      <c r="F8" s="15" t="s">
        <v>10</v>
      </c>
      <c r="G8" s="15" t="s">
        <v>9</v>
      </c>
      <c r="H8" s="14" t="s">
        <v>14</v>
      </c>
      <c r="I8" s="14" t="s">
        <v>10</v>
      </c>
      <c r="J8" s="36"/>
      <c r="K8" s="37"/>
      <c r="L8" s="37"/>
      <c r="M8" s="36"/>
    </row>
    <row r="9" spans="1:14" ht="16.5" customHeight="1">
      <c r="A9" s="6">
        <v>1</v>
      </c>
      <c r="B9" s="16"/>
      <c r="C9" s="17"/>
      <c r="D9" s="17"/>
      <c r="E9" s="17"/>
      <c r="F9" s="17"/>
      <c r="G9" s="17"/>
      <c r="H9" s="17"/>
      <c r="I9" s="17"/>
      <c r="J9" s="17"/>
      <c r="K9" s="18"/>
      <c r="L9" s="18"/>
      <c r="M9" s="18"/>
      <c r="N9" s="19"/>
    </row>
    <row r="10" spans="1:14" ht="15">
      <c r="A10" s="6">
        <v>2</v>
      </c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8"/>
      <c r="M10" s="18"/>
      <c r="N10" s="19"/>
    </row>
    <row r="11" spans="1:14" ht="15">
      <c r="A11" s="6">
        <v>3</v>
      </c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8"/>
      <c r="M11" s="18"/>
      <c r="N11" s="19"/>
    </row>
    <row r="12" spans="1:14" ht="15">
      <c r="A12" s="6">
        <v>4</v>
      </c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8"/>
      <c r="M12" s="18"/>
      <c r="N12" s="19"/>
    </row>
    <row r="13" spans="1:14" ht="15">
      <c r="A13" s="6">
        <v>6</v>
      </c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8"/>
      <c r="M13" s="18"/>
      <c r="N13" s="19"/>
    </row>
    <row r="14" spans="1:14" ht="15">
      <c r="A14" s="6">
        <v>7</v>
      </c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8"/>
      <c r="M14" s="18"/>
      <c r="N14" s="19"/>
    </row>
    <row r="15" spans="1:14" ht="15">
      <c r="A15" s="6">
        <v>8</v>
      </c>
      <c r="B15" s="16"/>
      <c r="C15" s="17"/>
      <c r="D15" s="17"/>
      <c r="E15" s="17"/>
      <c r="F15" s="17"/>
      <c r="G15" s="17"/>
      <c r="H15" s="17"/>
      <c r="I15" s="17"/>
      <c r="J15" s="17"/>
      <c r="K15" s="18"/>
      <c r="L15" s="18"/>
      <c r="M15" s="18"/>
      <c r="N15" s="19"/>
    </row>
    <row r="16" spans="1:14" ht="15">
      <c r="A16" s="6">
        <v>9</v>
      </c>
      <c r="B16" s="16"/>
      <c r="C16" s="17"/>
      <c r="D16" s="17"/>
      <c r="E16" s="17"/>
      <c r="F16" s="17"/>
      <c r="G16" s="17"/>
      <c r="H16" s="17"/>
      <c r="I16" s="17"/>
      <c r="J16" s="17"/>
      <c r="K16" s="18"/>
      <c r="L16" s="18"/>
      <c r="M16" s="18"/>
      <c r="N16" s="19"/>
    </row>
    <row r="17" spans="1:14" ht="15">
      <c r="A17" s="6">
        <v>10</v>
      </c>
      <c r="B17" s="16"/>
      <c r="C17" s="17"/>
      <c r="D17" s="17"/>
      <c r="E17" s="17"/>
      <c r="F17" s="17"/>
      <c r="G17" s="17"/>
      <c r="H17" s="17"/>
      <c r="I17" s="17"/>
      <c r="J17" s="17"/>
      <c r="K17" s="18"/>
      <c r="L17" s="18"/>
      <c r="M17" s="18"/>
      <c r="N17" s="19"/>
    </row>
    <row r="18" spans="1:14" ht="15">
      <c r="A18" s="6">
        <v>11</v>
      </c>
      <c r="B18" s="16"/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9"/>
    </row>
    <row r="19" spans="1:14" ht="15">
      <c r="A19" s="6">
        <v>12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8"/>
      <c r="N19" s="19"/>
    </row>
    <row r="20" spans="1:14" ht="15">
      <c r="A20" s="6">
        <v>13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8"/>
      <c r="N20" s="19"/>
    </row>
    <row r="21" spans="1:14" ht="15">
      <c r="A21" s="6">
        <v>14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  <c r="N21" s="19"/>
    </row>
    <row r="22" spans="1:14" ht="15">
      <c r="A22" s="6">
        <v>15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8"/>
      <c r="N22" s="19"/>
    </row>
    <row r="23" spans="1:14" ht="15">
      <c r="A23" s="6">
        <v>16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8"/>
      <c r="N23" s="19"/>
    </row>
    <row r="24" spans="1:14" ht="15">
      <c r="A24" s="6">
        <v>17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8"/>
      <c r="N24" s="19"/>
    </row>
    <row r="25" spans="1:14" ht="15">
      <c r="A25" s="6">
        <v>18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8"/>
      <c r="N25" s="19"/>
    </row>
    <row r="26" spans="1:14" ht="15">
      <c r="A26" s="6">
        <v>19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8"/>
      <c r="N26" s="19"/>
    </row>
    <row r="27" spans="1:14" ht="15">
      <c r="A27" s="6">
        <v>20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  <c r="N27" s="19"/>
    </row>
    <row r="28" spans="1:14" ht="15">
      <c r="A28" s="6">
        <v>21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9"/>
    </row>
    <row r="29" spans="1:14" ht="15">
      <c r="A29" s="6">
        <v>22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8"/>
      <c r="N29" s="19"/>
    </row>
    <row r="30" spans="1:14" ht="15">
      <c r="A30" s="6">
        <v>23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8"/>
      <c r="N30" s="19"/>
    </row>
    <row r="31" spans="1:14" ht="15">
      <c r="A31" s="6">
        <v>24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8"/>
      <c r="N31" s="19"/>
    </row>
    <row r="32" spans="1:14" ht="15">
      <c r="A32" s="6">
        <v>25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8"/>
      <c r="N32" s="19"/>
    </row>
    <row r="33" spans="1:14" ht="15">
      <c r="A33" s="6">
        <v>26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8"/>
      <c r="N33" s="19"/>
    </row>
    <row r="34" spans="1:14" ht="15">
      <c r="A34" s="6">
        <v>27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8"/>
      <c r="N34" s="19"/>
    </row>
    <row r="35" spans="1:14" ht="15">
      <c r="A35" s="6">
        <v>28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8"/>
      <c r="N35" s="19"/>
    </row>
    <row r="36" spans="1:14" ht="15">
      <c r="A36" s="6">
        <v>29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8"/>
      <c r="N36" s="19"/>
    </row>
    <row r="37" spans="1:14" ht="15">
      <c r="A37" s="6">
        <v>30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19"/>
    </row>
    <row r="38" spans="1:14" ht="15">
      <c r="A38" s="6">
        <v>31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8"/>
      <c r="N38" s="19"/>
    </row>
    <row r="39" spans="1:14" ht="15">
      <c r="A39" s="6">
        <v>32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8"/>
      <c r="N39" s="19"/>
    </row>
    <row r="40" spans="1:14" ht="15">
      <c r="A40" s="6">
        <v>33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8"/>
      <c r="N40" s="19"/>
    </row>
    <row r="41" spans="1:14" ht="15">
      <c r="A41" s="6">
        <v>34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8"/>
      <c r="N41" s="19"/>
    </row>
    <row r="42" spans="1:14" ht="15">
      <c r="A42" s="6">
        <v>35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19"/>
    </row>
    <row r="43" spans="1:14" ht="15">
      <c r="A43" s="6">
        <v>36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8"/>
      <c r="N43" s="19"/>
    </row>
    <row r="44" spans="1:14" ht="15">
      <c r="A44" s="6">
        <v>37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9"/>
    </row>
    <row r="45" spans="1:14" ht="15">
      <c r="A45" s="6">
        <v>38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8"/>
      <c r="N45" s="19"/>
    </row>
    <row r="46" spans="1:14" ht="15">
      <c r="A46" s="6">
        <v>39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8"/>
      <c r="N46" s="19"/>
    </row>
    <row r="47" spans="1:14" ht="15">
      <c r="A47" s="6">
        <v>40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8"/>
      <c r="N47" s="19"/>
    </row>
    <row r="48" spans="1:14" ht="15">
      <c r="A48" s="6">
        <v>41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8"/>
      <c r="N48" s="19"/>
    </row>
    <row r="49" spans="1:14" ht="15">
      <c r="A49" s="6">
        <v>42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8"/>
      <c r="N49" s="19"/>
    </row>
    <row r="50" spans="1:14" ht="15">
      <c r="A50" s="6">
        <v>43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8"/>
      <c r="N50" s="19"/>
    </row>
    <row r="51" spans="1:14" ht="15">
      <c r="A51" s="6">
        <v>44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8"/>
      <c r="N51" s="19"/>
    </row>
    <row r="52" spans="1:14" ht="15">
      <c r="A52" s="6">
        <v>45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8"/>
      <c r="N52" s="19"/>
    </row>
    <row r="53" spans="1:14" ht="15">
      <c r="A53" s="6">
        <v>46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8"/>
      <c r="N53" s="19"/>
    </row>
    <row r="54" spans="1:14" ht="15">
      <c r="A54" s="6">
        <v>47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8"/>
      <c r="N54" s="19"/>
    </row>
    <row r="55" spans="1:14" ht="15">
      <c r="A55" s="6">
        <v>48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8"/>
      <c r="N55" s="19"/>
    </row>
    <row r="56" spans="1:14" ht="15">
      <c r="A56" s="6">
        <v>49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8"/>
      <c r="N56" s="19"/>
    </row>
    <row r="57" spans="1:14" ht="15">
      <c r="A57" s="6">
        <v>50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8"/>
      <c r="N57" s="19"/>
    </row>
    <row r="58" spans="1:14" ht="15">
      <c r="A58" s="6">
        <v>51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8"/>
      <c r="N58" s="19"/>
    </row>
    <row r="59" spans="1:14" ht="15">
      <c r="A59" s="6">
        <v>52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8"/>
      <c r="N59" s="19"/>
    </row>
    <row r="60" spans="1:14" ht="15">
      <c r="A60" s="6">
        <v>53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8"/>
      <c r="N60" s="19"/>
    </row>
    <row r="61" spans="1:14" ht="15">
      <c r="A61" s="6">
        <v>54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8"/>
      <c r="N61" s="19"/>
    </row>
    <row r="62" spans="1:14" ht="15">
      <c r="A62" s="6">
        <v>55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8"/>
      <c r="N62" s="19"/>
    </row>
    <row r="63" spans="1:14" ht="15">
      <c r="A63" s="6">
        <v>56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8"/>
      <c r="N63" s="19"/>
    </row>
    <row r="64" spans="1:14" ht="15">
      <c r="A64" s="6">
        <v>57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8"/>
      <c r="N64" s="19"/>
    </row>
    <row r="65" spans="1:14" ht="15">
      <c r="A65" s="6">
        <v>58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8"/>
      <c r="N65" s="19"/>
    </row>
    <row r="66" spans="1:14" ht="15">
      <c r="A66" s="6">
        <v>59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8"/>
      <c r="N66" s="19"/>
    </row>
    <row r="67" spans="1:14" ht="15">
      <c r="A67" s="6">
        <v>60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8"/>
      <c r="N67" s="19"/>
    </row>
    <row r="68" spans="1:14" ht="15">
      <c r="A68" s="6">
        <v>61</v>
      </c>
      <c r="B68" s="16"/>
      <c r="C68" s="17"/>
      <c r="D68" s="17"/>
      <c r="E68" s="17"/>
      <c r="F68" s="17"/>
      <c r="G68" s="53"/>
      <c r="H68" s="54"/>
      <c r="I68" s="54"/>
      <c r="J68" s="54"/>
      <c r="K68" s="54"/>
      <c r="L68" s="54"/>
      <c r="M68" s="55"/>
      <c r="N68" s="19"/>
    </row>
    <row r="69" spans="1:14" ht="15">
      <c r="A69" s="6">
        <v>62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8"/>
      <c r="N69" s="19"/>
    </row>
    <row r="70" spans="1:14" ht="15">
      <c r="A70" s="6">
        <v>63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8"/>
      <c r="N70" s="19"/>
    </row>
    <row r="71" spans="1:14" ht="15">
      <c r="A71" s="6">
        <v>64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8"/>
      <c r="N71" s="19"/>
    </row>
    <row r="72" spans="1:14" ht="15">
      <c r="A72" s="6">
        <v>65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8"/>
      <c r="N72" s="19"/>
    </row>
    <row r="73" spans="1:14" ht="15">
      <c r="A73" s="6">
        <v>66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19"/>
    </row>
    <row r="74" spans="1:14" ht="15">
      <c r="A74" s="6">
        <v>67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8"/>
      <c r="N74" s="19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sheetProtection/>
  <mergeCells count="16">
    <mergeCell ref="G68:M68"/>
    <mergeCell ref="C2:M3"/>
    <mergeCell ref="A5:M5"/>
    <mergeCell ref="A6:A8"/>
    <mergeCell ref="B6:B8"/>
    <mergeCell ref="C6:C8"/>
    <mergeCell ref="D6:I6"/>
    <mergeCell ref="J6:J8"/>
    <mergeCell ref="K6:K8"/>
    <mergeCell ref="L6:L8"/>
    <mergeCell ref="M6:M8"/>
    <mergeCell ref="D7:F7"/>
    <mergeCell ref="A1:M1"/>
    <mergeCell ref="A2:B3"/>
    <mergeCell ref="A4:M4"/>
    <mergeCell ref="G7:I7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4.421875" style="0" customWidth="1"/>
    <col min="2" max="2" width="33.57421875" style="0" customWidth="1"/>
    <col min="4" max="4" width="7.28125" style="0" customWidth="1"/>
    <col min="5" max="5" width="7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2" width="12.421875" style="0" customWidth="1"/>
    <col min="13" max="13" width="14.28125" style="0" customWidth="1"/>
  </cols>
  <sheetData>
    <row r="1" spans="1:13" ht="22.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21.7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ht="17.25" customHeight="1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20.25" customHeight="1">
      <c r="A4" s="36" t="s">
        <v>3</v>
      </c>
      <c r="B4" s="36" t="s">
        <v>4</v>
      </c>
      <c r="C4" s="36" t="s">
        <v>5</v>
      </c>
      <c r="D4" s="36" t="s">
        <v>6</v>
      </c>
      <c r="E4" s="36"/>
      <c r="F4" s="36"/>
      <c r="G4" s="36"/>
      <c r="H4" s="36"/>
      <c r="I4" s="36"/>
      <c r="J4" s="36" t="s">
        <v>11</v>
      </c>
      <c r="K4" s="37" t="s">
        <v>12</v>
      </c>
      <c r="L4" s="37" t="s">
        <v>13</v>
      </c>
      <c r="M4" s="36" t="s">
        <v>15</v>
      </c>
    </row>
    <row r="5" spans="1:13" ht="15">
      <c r="A5" s="36"/>
      <c r="B5" s="36"/>
      <c r="C5" s="36"/>
      <c r="D5" s="37" t="s">
        <v>7</v>
      </c>
      <c r="E5" s="37"/>
      <c r="F5" s="37"/>
      <c r="G5" s="37" t="s">
        <v>8</v>
      </c>
      <c r="H5" s="37"/>
      <c r="I5" s="37"/>
      <c r="J5" s="36"/>
      <c r="K5" s="37"/>
      <c r="L5" s="37"/>
      <c r="M5" s="36"/>
    </row>
    <row r="6" spans="1:13" ht="15">
      <c r="A6" s="36"/>
      <c r="B6" s="36"/>
      <c r="C6" s="36"/>
      <c r="D6" s="3" t="s">
        <v>9</v>
      </c>
      <c r="E6" s="3" t="s">
        <v>14</v>
      </c>
      <c r="F6" s="3" t="s">
        <v>10</v>
      </c>
      <c r="G6" s="3" t="s">
        <v>9</v>
      </c>
      <c r="H6" s="2" t="s">
        <v>14</v>
      </c>
      <c r="I6" s="2" t="s">
        <v>10</v>
      </c>
      <c r="J6" s="36"/>
      <c r="K6" s="37"/>
      <c r="L6" s="37"/>
      <c r="M6" s="36"/>
    </row>
    <row r="7" spans="1:13" ht="24" customHeight="1">
      <c r="A7" s="6">
        <v>1</v>
      </c>
      <c r="B7" s="8" t="s">
        <v>17</v>
      </c>
      <c r="C7" s="6" t="s">
        <v>16</v>
      </c>
      <c r="D7" s="6">
        <v>68</v>
      </c>
      <c r="E7" s="6">
        <v>51</v>
      </c>
      <c r="F7" s="6">
        <v>71</v>
      </c>
      <c r="G7" s="6"/>
      <c r="H7" s="6"/>
      <c r="I7" s="6"/>
      <c r="J7" s="6">
        <v>10</v>
      </c>
      <c r="K7" s="7" t="s">
        <v>23</v>
      </c>
      <c r="L7" s="7" t="s">
        <v>19</v>
      </c>
      <c r="M7" s="7" t="s">
        <v>24</v>
      </c>
    </row>
    <row r="8" spans="1:13" ht="25.5">
      <c r="A8" s="6">
        <v>2</v>
      </c>
      <c r="B8" s="8" t="s">
        <v>18</v>
      </c>
      <c r="C8" s="6" t="s">
        <v>16</v>
      </c>
      <c r="D8" s="6">
        <v>72</v>
      </c>
      <c r="E8" s="6"/>
      <c r="F8" s="6">
        <v>91</v>
      </c>
      <c r="G8" s="6"/>
      <c r="H8" s="6"/>
      <c r="I8" s="6"/>
      <c r="J8" s="6" t="s">
        <v>23</v>
      </c>
      <c r="K8" s="7" t="s">
        <v>23</v>
      </c>
      <c r="L8" s="7" t="s">
        <v>19</v>
      </c>
      <c r="M8" s="7" t="s">
        <v>25</v>
      </c>
    </row>
    <row r="9" spans="1:13" ht="25.5">
      <c r="A9" s="6">
        <v>3</v>
      </c>
      <c r="B9" s="8" t="s">
        <v>20</v>
      </c>
      <c r="C9" s="6" t="s">
        <v>16</v>
      </c>
      <c r="D9" s="6">
        <v>68</v>
      </c>
      <c r="E9" s="6"/>
      <c r="F9" s="6">
        <v>81</v>
      </c>
      <c r="G9" s="6"/>
      <c r="H9" s="6"/>
      <c r="I9" s="6"/>
      <c r="J9" s="6">
        <v>10</v>
      </c>
      <c r="K9" s="7" t="s">
        <v>22</v>
      </c>
      <c r="L9" s="7" t="s">
        <v>21</v>
      </c>
      <c r="M9" s="7" t="s">
        <v>25</v>
      </c>
    </row>
    <row r="10" spans="1:13" ht="15">
      <c r="A10" s="6">
        <v>4</v>
      </c>
      <c r="B10" s="4"/>
      <c r="C10" s="4"/>
      <c r="D10" s="4"/>
      <c r="E10" s="4"/>
      <c r="F10" s="4"/>
      <c r="G10" s="4"/>
      <c r="H10" s="4"/>
      <c r="I10" s="4"/>
      <c r="J10" s="4"/>
      <c r="K10" s="5"/>
      <c r="L10" s="5"/>
      <c r="M10" s="5"/>
    </row>
    <row r="11" spans="1:13" ht="15">
      <c r="A11" s="6">
        <v>5</v>
      </c>
      <c r="B11" s="4"/>
      <c r="C11" s="4"/>
      <c r="D11" s="4"/>
      <c r="E11" s="4"/>
      <c r="F11" s="4"/>
      <c r="G11" s="4"/>
      <c r="H11" s="4"/>
      <c r="I11" s="4"/>
      <c r="J11" s="4"/>
      <c r="K11" s="5"/>
      <c r="L11" s="5"/>
      <c r="M11" s="5"/>
    </row>
    <row r="12" spans="1:13" ht="15">
      <c r="A12" s="6">
        <v>6</v>
      </c>
      <c r="B12" s="4"/>
      <c r="C12" s="4"/>
      <c r="D12" s="4"/>
      <c r="E12" s="4"/>
      <c r="F12" s="4"/>
      <c r="G12" s="4"/>
      <c r="H12" s="4"/>
      <c r="I12" s="4"/>
      <c r="J12" s="4"/>
      <c r="K12" s="5"/>
      <c r="L12" s="5"/>
      <c r="M12" s="5"/>
    </row>
    <row r="13" spans="1:13" ht="15">
      <c r="A13" s="6">
        <v>7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</row>
    <row r="14" spans="1:13" ht="15">
      <c r="A14" s="6">
        <v>8</v>
      </c>
      <c r="B14" s="4"/>
      <c r="C14" s="4"/>
      <c r="D14" s="4"/>
      <c r="E14" s="4"/>
      <c r="F14" s="4"/>
      <c r="G14" s="4"/>
      <c r="H14" s="4"/>
      <c r="I14" s="4"/>
      <c r="J14" s="4"/>
      <c r="K14" s="5"/>
      <c r="L14" s="5"/>
      <c r="M14" s="5"/>
    </row>
    <row r="15" spans="1:13" ht="15">
      <c r="A15" s="6">
        <v>9</v>
      </c>
      <c r="B15" s="4"/>
      <c r="C15" s="4"/>
      <c r="D15" s="4"/>
      <c r="E15" s="4"/>
      <c r="F15" s="4"/>
      <c r="G15" s="4"/>
      <c r="H15" s="4"/>
      <c r="I15" s="4"/>
      <c r="J15" s="4"/>
      <c r="K15" s="5"/>
      <c r="L15" s="5"/>
      <c r="M15" s="5"/>
    </row>
    <row r="16" spans="1:13" ht="15">
      <c r="A16" s="6">
        <v>10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  <c r="M16" s="5"/>
    </row>
    <row r="17" spans="1:13" ht="15">
      <c r="A17" s="6">
        <v>11</v>
      </c>
      <c r="B17" s="4"/>
      <c r="C17" s="4"/>
      <c r="D17" s="4"/>
      <c r="E17" s="4"/>
      <c r="F17" s="4"/>
      <c r="G17" s="4"/>
      <c r="H17" s="4"/>
      <c r="I17" s="4"/>
      <c r="J17" s="4"/>
      <c r="K17" s="5"/>
      <c r="L17" s="5"/>
      <c r="M17" s="5"/>
    </row>
    <row r="18" spans="1:13" ht="15">
      <c r="A18" s="6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5"/>
    </row>
    <row r="19" spans="1:13" ht="15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5"/>
    </row>
    <row r="20" spans="1:13" ht="15">
      <c r="A20" s="6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5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3">
    <mergeCell ref="A1:M1"/>
    <mergeCell ref="A2:M2"/>
    <mergeCell ref="A3:M3"/>
    <mergeCell ref="A4:A6"/>
    <mergeCell ref="B4:B6"/>
    <mergeCell ref="C4:C6"/>
    <mergeCell ref="D4:I4"/>
    <mergeCell ref="J4:J6"/>
    <mergeCell ref="K4:K6"/>
    <mergeCell ref="L4:L6"/>
    <mergeCell ref="M4:M6"/>
    <mergeCell ref="D5:F5"/>
    <mergeCell ref="G5:I5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11.7109375" style="0" customWidth="1"/>
    <col min="4" max="4" width="15.57421875" style="0" customWidth="1"/>
    <col min="5" max="5" width="12.421875" style="0" customWidth="1"/>
    <col min="6" max="6" width="7.00390625" style="0" customWidth="1"/>
    <col min="7" max="7" width="7.421875" style="0" customWidth="1"/>
    <col min="8" max="8" width="6.421875" style="0" customWidth="1"/>
    <col min="9" max="9" width="7.140625" style="0" customWidth="1"/>
    <col min="10" max="10" width="5.8515625" style="0" customWidth="1"/>
    <col min="11" max="11" width="4.28125" style="0" customWidth="1"/>
    <col min="12" max="12" width="3.421875" style="0" customWidth="1"/>
    <col min="13" max="13" width="14.28125" style="0" hidden="1" customWidth="1"/>
  </cols>
  <sheetData>
    <row r="1" spans="1:13" ht="42" customHeight="1">
      <c r="A1" s="62" t="s">
        <v>116</v>
      </c>
      <c r="B1" s="63"/>
      <c r="C1" s="63"/>
      <c r="D1" s="63"/>
      <c r="E1" s="63"/>
      <c r="F1" s="24"/>
      <c r="G1" s="24"/>
      <c r="H1" s="24"/>
      <c r="I1" s="24"/>
      <c r="J1" s="24"/>
      <c r="K1" s="24"/>
      <c r="L1" s="24"/>
      <c r="M1" s="25"/>
    </row>
    <row r="2" spans="1:13" ht="32.25" customHeight="1">
      <c r="A2" s="64" t="s">
        <v>117</v>
      </c>
      <c r="B2" s="64" t="s">
        <v>118</v>
      </c>
      <c r="C2" s="64" t="s">
        <v>119</v>
      </c>
      <c r="D2" s="66" t="s">
        <v>120</v>
      </c>
      <c r="E2" s="67"/>
      <c r="F2" s="21"/>
      <c r="G2" s="21"/>
      <c r="H2" s="21"/>
      <c r="I2" s="21"/>
      <c r="J2" s="21"/>
      <c r="K2" s="21"/>
      <c r="L2" s="21"/>
      <c r="M2" s="20"/>
    </row>
    <row r="3" spans="1:13" ht="21.75" customHeight="1">
      <c r="A3" s="65"/>
      <c r="B3" s="65"/>
      <c r="C3" s="65"/>
      <c r="D3" s="26" t="s">
        <v>121</v>
      </c>
      <c r="E3" s="26" t="s">
        <v>122</v>
      </c>
      <c r="F3" s="21"/>
      <c r="G3" s="21"/>
      <c r="H3" s="21"/>
      <c r="I3" s="21"/>
      <c r="J3" s="21"/>
      <c r="K3" s="21"/>
      <c r="L3" s="21"/>
      <c r="M3" s="20"/>
    </row>
    <row r="4" spans="1:13" ht="48" customHeight="1">
      <c r="A4" s="27" t="s">
        <v>123</v>
      </c>
      <c r="B4" s="28" t="s">
        <v>127</v>
      </c>
      <c r="C4" s="26">
        <f>D4+E4</f>
        <v>16</v>
      </c>
      <c r="D4" s="26">
        <v>12</v>
      </c>
      <c r="E4" s="26">
        <v>4</v>
      </c>
      <c r="F4" s="21"/>
      <c r="G4" s="21"/>
      <c r="H4" s="21"/>
      <c r="I4" s="21"/>
      <c r="J4" s="21"/>
      <c r="K4" s="21"/>
      <c r="L4" s="21"/>
      <c r="M4" s="20"/>
    </row>
    <row r="5" spans="1:13" ht="48" customHeight="1">
      <c r="A5" s="27" t="s">
        <v>124</v>
      </c>
      <c r="B5" s="28" t="s">
        <v>128</v>
      </c>
      <c r="C5" s="26">
        <f>D5+E5</f>
        <v>29</v>
      </c>
      <c r="D5" s="26">
        <v>22</v>
      </c>
      <c r="E5" s="26">
        <v>7</v>
      </c>
      <c r="F5" s="21"/>
      <c r="G5" s="21"/>
      <c r="H5" s="21"/>
      <c r="I5" s="21"/>
      <c r="J5" s="21"/>
      <c r="K5" s="21"/>
      <c r="L5" s="21"/>
      <c r="M5" s="20"/>
    </row>
    <row r="6" spans="1:13" ht="48" customHeight="1">
      <c r="A6" s="27" t="s">
        <v>125</v>
      </c>
      <c r="B6" s="28" t="s">
        <v>129</v>
      </c>
      <c r="C6" s="26">
        <f>D6+E6</f>
        <v>10</v>
      </c>
      <c r="D6" s="26">
        <v>9</v>
      </c>
      <c r="E6" s="26">
        <v>1</v>
      </c>
      <c r="F6" s="21"/>
      <c r="G6" s="21"/>
      <c r="H6" s="21"/>
      <c r="I6" s="21"/>
      <c r="J6" s="21"/>
      <c r="K6" s="21"/>
      <c r="L6" s="21"/>
      <c r="M6" s="20"/>
    </row>
    <row r="7" spans="1:13" ht="48" customHeight="1">
      <c r="A7" s="27" t="s">
        <v>126</v>
      </c>
      <c r="B7" s="28" t="s">
        <v>130</v>
      </c>
      <c r="C7" s="26">
        <f>D7+E7</f>
        <v>7</v>
      </c>
      <c r="D7" s="26">
        <v>3</v>
      </c>
      <c r="E7" s="26">
        <v>4</v>
      </c>
      <c r="F7" s="21"/>
      <c r="G7" s="21"/>
      <c r="H7" s="21"/>
      <c r="I7" s="21"/>
      <c r="J7" s="21"/>
      <c r="K7" s="21"/>
      <c r="L7" s="21"/>
      <c r="M7" s="20"/>
    </row>
    <row r="8" spans="1:5" ht="25.5" customHeight="1">
      <c r="A8" s="23"/>
      <c r="B8" s="29" t="s">
        <v>131</v>
      </c>
      <c r="C8" s="30">
        <f>C4+C5+C6+C7</f>
        <v>62</v>
      </c>
      <c r="D8" s="30">
        <f>D4+D5+D6+D7</f>
        <v>46</v>
      </c>
      <c r="E8" s="30">
        <f>E4+E5+E6+E7</f>
        <v>16</v>
      </c>
    </row>
    <row r="9" ht="15">
      <c r="A9" s="22"/>
    </row>
    <row r="10" spans="1:3" ht="15">
      <c r="A10" s="22"/>
      <c r="C10" t="s">
        <v>23</v>
      </c>
    </row>
    <row r="11" ht="15">
      <c r="A11" s="22"/>
    </row>
  </sheetData>
  <sheetProtection/>
  <mergeCells count="5">
    <mergeCell ref="A1:E1"/>
    <mergeCell ref="B2:B3"/>
    <mergeCell ref="A2:A3"/>
    <mergeCell ref="C2:C3"/>
    <mergeCell ref="D2:E2"/>
  </mergeCells>
  <printOptions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tabSelected="1" zoomScale="87" zoomScaleNormal="87" zoomScalePageLayoutView="0" workbookViewId="0" topLeftCell="A1">
      <selection activeCell="I8" sqref="I8"/>
    </sheetView>
  </sheetViews>
  <sheetFormatPr defaultColWidth="9.140625" defaultRowHeight="15"/>
  <cols>
    <col min="1" max="1" width="16.421875" style="0" customWidth="1"/>
    <col min="2" max="2" width="50.57421875" style="0" customWidth="1"/>
    <col min="3" max="3" width="19.7109375" style="0" customWidth="1"/>
    <col min="4" max="4" width="19.8515625" style="0" customWidth="1"/>
    <col min="5" max="5" width="3.421875" style="0" customWidth="1"/>
    <col min="6" max="6" width="14.28125" style="0" hidden="1" customWidth="1"/>
  </cols>
  <sheetData>
    <row r="1" spans="1:6" ht="42" customHeight="1">
      <c r="A1" s="71" t="s">
        <v>134</v>
      </c>
      <c r="B1" s="72"/>
      <c r="C1" s="72"/>
      <c r="D1" s="72"/>
      <c r="E1" s="24"/>
      <c r="F1" s="25"/>
    </row>
    <row r="2" spans="1:6" ht="68.25" customHeight="1">
      <c r="A2" s="64" t="s">
        <v>117</v>
      </c>
      <c r="B2" s="64" t="s">
        <v>118</v>
      </c>
      <c r="C2" s="70" t="s">
        <v>137</v>
      </c>
      <c r="D2" s="70"/>
      <c r="E2" s="21"/>
      <c r="F2" s="20"/>
    </row>
    <row r="3" spans="1:6" ht="47.25" customHeight="1">
      <c r="A3" s="65"/>
      <c r="B3" s="65"/>
      <c r="C3" s="26" t="s">
        <v>132</v>
      </c>
      <c r="D3" s="26" t="s">
        <v>133</v>
      </c>
      <c r="E3" s="21"/>
      <c r="F3" s="20"/>
    </row>
    <row r="4" spans="1:6" ht="48" customHeight="1">
      <c r="A4" s="73" t="s">
        <v>136</v>
      </c>
      <c r="B4" s="74"/>
      <c r="C4" s="35">
        <f>C5+C6+C7+C8</f>
        <v>155</v>
      </c>
      <c r="D4" s="35">
        <f>D5+D6+D7+D8</f>
        <v>222</v>
      </c>
      <c r="E4" s="21"/>
      <c r="F4" s="20"/>
    </row>
    <row r="5" spans="1:6" ht="48" customHeight="1">
      <c r="A5" s="31" t="s">
        <v>123</v>
      </c>
      <c r="B5" s="32" t="s">
        <v>127</v>
      </c>
      <c r="C5" s="33">
        <v>40</v>
      </c>
      <c r="D5" s="33">
        <v>54</v>
      </c>
      <c r="E5" s="21"/>
      <c r="F5" s="20"/>
    </row>
    <row r="6" spans="1:6" ht="48" customHeight="1">
      <c r="A6" s="31" t="s">
        <v>124</v>
      </c>
      <c r="B6" s="32" t="s">
        <v>128</v>
      </c>
      <c r="C6" s="33">
        <v>60</v>
      </c>
      <c r="D6" s="33">
        <v>112</v>
      </c>
      <c r="E6" s="21"/>
      <c r="F6" s="20"/>
    </row>
    <row r="7" spans="1:6" ht="48" customHeight="1">
      <c r="A7" s="31" t="s">
        <v>125</v>
      </c>
      <c r="B7" s="32" t="s">
        <v>129</v>
      </c>
      <c r="C7" s="33">
        <v>25</v>
      </c>
      <c r="D7" s="33">
        <v>35</v>
      </c>
      <c r="E7" s="21"/>
      <c r="F7" s="20"/>
    </row>
    <row r="8" spans="1:6" ht="48" customHeight="1">
      <c r="A8" s="31" t="s">
        <v>126</v>
      </c>
      <c r="B8" s="32" t="s">
        <v>130</v>
      </c>
      <c r="C8" s="33">
        <v>30</v>
      </c>
      <c r="D8" s="33">
        <v>21</v>
      </c>
      <c r="E8" s="21"/>
      <c r="F8" s="20"/>
    </row>
    <row r="9" spans="1:4" ht="42.75" customHeight="1">
      <c r="A9" s="68" t="s">
        <v>135</v>
      </c>
      <c r="B9" s="69"/>
      <c r="C9" s="34">
        <f>C4</f>
        <v>155</v>
      </c>
      <c r="D9" s="34">
        <f>D4</f>
        <v>222</v>
      </c>
    </row>
    <row r="10" ht="15">
      <c r="A10" s="22"/>
    </row>
    <row r="11" ht="15">
      <c r="A11" s="22"/>
    </row>
  </sheetData>
  <sheetProtection/>
  <mergeCells count="6">
    <mergeCell ref="A9:B9"/>
    <mergeCell ref="C2:D2"/>
    <mergeCell ref="A1:D1"/>
    <mergeCell ref="A4:B4"/>
    <mergeCell ref="A2:A3"/>
    <mergeCell ref="B2:B3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2023-07-25T09:49:04Z</dcterms:modified>
  <cp:category/>
  <cp:version/>
  <cp:contentType/>
  <cp:contentStatus/>
</cp:coreProperties>
</file>